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50" activeTab="1"/>
  </bookViews>
  <sheets>
    <sheet name="Указания" sheetId="1" r:id="rId1"/>
    <sheet name="data" sheetId="2" r:id="rId2"/>
  </sheets>
  <definedNames>
    <definedName name="_xlnm.Print_Area" localSheetId="1">'data'!$A$1:$W$87</definedName>
    <definedName name="_xlnm.Print_Titles" localSheetId="1">'data'!$3:$9</definedName>
  </definedNames>
  <calcPr fullCalcOnLoad="1"/>
</workbook>
</file>

<file path=xl/sharedStrings.xml><?xml version="1.0" encoding="utf-8"?>
<sst xmlns="http://schemas.openxmlformats.org/spreadsheetml/2006/main" count="158" uniqueCount="144">
  <si>
    <t>Свършени дела</t>
  </si>
  <si>
    <t>/подпис и печат/</t>
  </si>
  <si>
    <t>Административни    дела</t>
  </si>
  <si>
    <t>Административен ръководител:</t>
  </si>
  <si>
    <t>Съдебен администратор: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</si>
  <si>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</si>
  <si>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</si>
  <si>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</si>
  <si>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</si>
  <si>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</si>
  <si>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</si>
  <si>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</si>
  <si>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  ДОПК и ЗМ</t>
  </si>
  <si>
    <t xml:space="preserve">  ЗУТ и ЗКИР</t>
  </si>
  <si>
    <t xml:space="preserve">  КСО и ЗСП</t>
  </si>
  <si>
    <t>до 1 м.</t>
  </si>
  <si>
    <t>над 3 м.</t>
  </si>
  <si>
    <t>Отменени частично</t>
  </si>
  <si>
    <t>Отмемени изцяло</t>
  </si>
  <si>
    <t>от 1 до 3м.</t>
  </si>
  <si>
    <t>Общо първоинстанционни дела</t>
  </si>
  <si>
    <t>ЗМИ,ЗИНП</t>
  </si>
  <si>
    <t>ЗДСл, ЗМВР,ЗОВС и ЗСВ</t>
  </si>
  <si>
    <t>4а</t>
  </si>
  <si>
    <t>4б</t>
  </si>
  <si>
    <t>4в</t>
  </si>
  <si>
    <t>Срок на изготвяне на съдебни актове</t>
  </si>
  <si>
    <t>Резултати</t>
  </si>
  <si>
    <t>Общо свършени дела</t>
  </si>
  <si>
    <t>Общо решени дела</t>
  </si>
  <si>
    <t>Общо прекратени дела</t>
  </si>
  <si>
    <t xml:space="preserve">Свършени  в срок дела: </t>
  </si>
  <si>
    <t>6в</t>
  </si>
  <si>
    <t>8а</t>
  </si>
  <si>
    <t>8б</t>
  </si>
  <si>
    <t>отхвърлена</t>
  </si>
  <si>
    <t>Жалби срещу подзаконови нормативни актове</t>
  </si>
  <si>
    <t>Искове по АПК</t>
  </si>
  <si>
    <t xml:space="preserve"> ЗДС, ЗОбС,  ЗМСМА и  ЗАдм 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</si>
  <si>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</si>
  <si>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</si>
  <si>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</si>
  <si>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</si>
  <si>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</si>
  <si>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Решени дела</t>
  </si>
  <si>
    <t>Прекратени дела</t>
  </si>
  <si>
    <t>споразу- мения  чл.178 АПК</t>
  </si>
  <si>
    <t>Обжалвани   и протестирани дела</t>
  </si>
  <si>
    <t>в т.ч.жалбата/искът/ :</t>
  </si>
  <si>
    <t>уважени изцяло</t>
  </si>
  <si>
    <t>уважени частично</t>
  </si>
  <si>
    <t>от тях:  наказателно административен характер дела</t>
  </si>
  <si>
    <t xml:space="preserve">  ЗСПЗЗ,ЗВГЗГФ,ЗОСОИ,   ЗВСВНОИ по ЗТСУ …</t>
  </si>
  <si>
    <t xml:space="preserve">ЗЗК,ЗК,ЗОП,ЗПСК,      лицензи </t>
  </si>
  <si>
    <t>10а</t>
  </si>
  <si>
    <t>10б</t>
  </si>
  <si>
    <t>8в</t>
  </si>
  <si>
    <t>10в</t>
  </si>
  <si>
    <t xml:space="preserve">за </t>
  </si>
  <si>
    <t>Образувани дела за периода</t>
  </si>
  <si>
    <t>Висящи дела в началото на периода</t>
  </si>
  <si>
    <t>Висящи дела в края на периода</t>
  </si>
  <si>
    <t>ВСИЧКО ДЕЛА</t>
  </si>
  <si>
    <t xml:space="preserve">Брой съдии  по щат </t>
  </si>
  <si>
    <t xml:space="preserve">Натовареност по щат </t>
  </si>
  <si>
    <t>Отчет   за   работата  на  Административен съд     град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</si>
  <si>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</si>
  <si>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</si>
  <si>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</si>
  <si>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</si>
  <si>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vss-stat@del.bg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</si>
  <si>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</si>
  <si>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</si>
  <si>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</si>
  <si>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съда, например Adm.sad Varna.xls.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</si>
  <si>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</si>
  <si>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</si>
  <si>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Пишете САМО в жълтата клетка, независимо, че наименованието на съда видимо ще се скрие зад границите й.</t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</si>
  <si>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</si>
  <si>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</si>
  <si>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Ако не попълните периода на отчетност(цифра 6 или 12) няма да може да Ви се изчисли натовареността на магистратите.</t>
  </si>
  <si>
    <t>Не следва да се правят опити за изтриване или вмъкване на редове и  колони или премахване на формули.</t>
  </si>
  <si>
    <t>Не следва да се правят опити за промяна на наименованието на  таблицата.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</si>
  <si>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</si>
  <si>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</si>
  <si>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</si>
  <si>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</si>
  <si>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годишния отчет за дейността на Вашия съд от предходната година.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</si>
  <si>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</si>
  <si>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</si>
  <si>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</si>
  <si>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</si>
  <si>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</si>
  <si>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</si>
  <si>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Данните от колона "Висящи дела в началото на периода" трябва да е равна на колона "Висящи дела 31.12." от</t>
  </si>
  <si>
    <t>11.</t>
  </si>
  <si>
    <t xml:space="preserve">Попълваки данни в колоните 1 и 2 (висящи в началото на периода + новообразувани) автоматично ще Ви даде колона 3 - </t>
  </si>
  <si>
    <t>"Всичко дела за разглеждане".</t>
  </si>
  <si>
    <t>12.</t>
  </si>
  <si>
    <t>13.</t>
  </si>
  <si>
    <t>Колона 6 - "Общо свършени дела" автоматично се изчислява от сумите в колони 4+5 - "Общо решени дела + "Общо прекратени"</t>
  </si>
  <si>
    <t>14.</t>
  </si>
  <si>
    <t>Колона 7 - "Висящи дела в края на периода" също се изчислява от разликата в колоните 3-6 - от "Вичко дела за разглеждане"</t>
  </si>
  <si>
    <t>автоматично се изваждат "Общо свършени дела".</t>
  </si>
  <si>
    <t>15.</t>
  </si>
  <si>
    <t>16.</t>
  </si>
  <si>
    <t>Колона 4 - "Общо решени дела" автоматично се изчислява от данните в колоните: 4а+4б+4в- Искът уважен изцяло +</t>
  </si>
  <si>
    <t>Уважен частично + Отхвърлен.</t>
  </si>
  <si>
    <t>Отменени изцяло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</si>
  <si>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</si>
  <si>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</si>
  <si>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</si>
  <si>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</si>
  <si>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17.</t>
  </si>
  <si>
    <t>В карето най-отдолу на таблицата "Резултати от върнати обжалвани и протестирани дела" се записват делата, които са се</t>
  </si>
  <si>
    <t xml:space="preserve">върнали от върховна инстанция през отчитания период - общо и в това число: решени и прекратени. Общите цифри - </t>
  </si>
  <si>
    <t>от 10а, 10б и 10в от ред 75 трябва да са равни на цифрите от 10а, 10б и 10в от ред 63.</t>
  </si>
  <si>
    <t>Може да нанасяте данни само в бяло оцветените клетки. Сините са с формули и  са защитени.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</si>
  <si>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</si>
  <si>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</si>
  <si>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</si>
  <si>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</si>
  <si>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</si>
  <si>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</si>
  <si>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</si>
  <si>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</si>
  <si>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</si>
  <si>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</si>
  <si>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</si>
  <si>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</si>
  <si>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</si>
  <si>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</si>
  <si>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</si>
  <si>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</si>
  <si>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</si>
  <si>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</si>
  <si>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</si>
  <si>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</si>
  <si>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</si>
  <si>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Шумен</t>
  </si>
  <si>
    <t>месеца  на  2008    г.</t>
  </si>
  <si>
    <t>телефон за връзка: 054 800 791</t>
  </si>
  <si>
    <t>E-mail: assh@court-sh.org</t>
  </si>
  <si>
    <t xml:space="preserve">Изготвил:   Благовеста Костова                          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</si>
</sst>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6" fillId="3" borderId="9" xfId="0" applyFont="1" applyFill="1" applyBorder="1" applyAlignment="1" applyProtection="1">
      <alignment horizontal="center" vertical="center" wrapText="1"/>
      <protection/>
    </xf>
    <xf numFmtId="0" fontId="6" fillId="3" borderId="10" xfId="0" applyFont="1" applyFill="1" applyBorder="1" applyAlignment="1" applyProtection="1">
      <alignment horizontal="center" vertical="center" wrapText="1"/>
      <protection/>
    </xf>
    <xf numFmtId="0" fontId="6" fillId="3" borderId="11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2" fontId="4" fillId="3" borderId="17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 applyProtection="1">
      <alignment horizontal="center" vertical="center" wrapText="1"/>
      <protection/>
    </xf>
    <xf numFmtId="0" fontId="6" fillId="3" borderId="22" xfId="0" applyFont="1" applyFill="1" applyBorder="1" applyAlignment="1" applyProtection="1">
      <alignment horizontal="center" vertical="center" wrapText="1"/>
      <protection/>
    </xf>
    <xf numFmtId="0" fontId="6" fillId="3" borderId="23" xfId="0" applyFont="1" applyFill="1" applyBorder="1" applyAlignment="1" applyProtection="1">
      <alignment horizontal="center" vertical="center" wrapText="1"/>
      <protection/>
    </xf>
    <xf numFmtId="0" fontId="6" fillId="3" borderId="24" xfId="0" applyFont="1" applyFill="1" applyBorder="1" applyAlignment="1" applyProtection="1">
      <alignment horizontal="center" vertical="center" wrapText="1"/>
      <protection/>
    </xf>
    <xf numFmtId="0" fontId="6" fillId="3" borderId="25" xfId="0" applyFont="1" applyFill="1" applyBorder="1" applyAlignment="1" applyProtection="1">
      <alignment horizontal="center" vertical="center" wrapText="1"/>
      <protection/>
    </xf>
    <xf numFmtId="0" fontId="4" fillId="3" borderId="26" xfId="0" applyFont="1" applyFill="1" applyBorder="1" applyAlignment="1" applyProtection="1">
      <alignment horizontal="center" vertical="center" wrapText="1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6" fillId="3" borderId="17" xfId="0" applyFont="1" applyFill="1" applyBorder="1" applyAlignment="1" applyProtection="1">
      <alignment horizontal="center" vertical="center" wrapText="1"/>
      <protection/>
    </xf>
    <xf numFmtId="0" fontId="6" fillId="3" borderId="26" xfId="0" applyFont="1" applyFill="1" applyBorder="1" applyAlignment="1" applyProtection="1">
      <alignment horizontal="center" vertical="center" wrapText="1"/>
      <protection/>
    </xf>
    <xf numFmtId="0" fontId="6" fillId="3" borderId="27" xfId="0" applyFont="1" applyFill="1" applyBorder="1" applyAlignment="1" applyProtection="1">
      <alignment horizontal="center" vertical="center" wrapText="1"/>
      <protection/>
    </xf>
    <xf numFmtId="0" fontId="6" fillId="3" borderId="28" xfId="0" applyFont="1" applyFill="1" applyBorder="1" applyAlignment="1" applyProtection="1">
      <alignment horizontal="center" vertical="center" wrapText="1"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3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2" fillId="2" borderId="0" xfId="20" applyFill="1" applyBorder="1" applyAlignment="1">
      <alignment/>
    </xf>
    <xf numFmtId="0" fontId="13" fillId="2" borderId="0" xfId="2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2" fillId="2" borderId="30" xfId="0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164" fontId="12" fillId="2" borderId="0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9" fillId="2" borderId="31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31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20" fillId="2" borderId="7" xfId="0" applyFont="1" applyFill="1" applyBorder="1" applyAlignment="1">
      <alignment/>
    </xf>
    <xf numFmtId="0" fontId="20" fillId="2" borderId="6" xfId="0" applyFont="1" applyFill="1" applyBorder="1" applyAlignment="1">
      <alignment/>
    </xf>
    <xf numFmtId="0" fontId="20" fillId="2" borderId="5" xfId="0" applyFont="1" applyFill="1" applyBorder="1" applyAlignment="1">
      <alignment/>
    </xf>
    <xf numFmtId="0" fontId="20" fillId="2" borderId="15" xfId="0" applyFont="1" applyFill="1" applyBorder="1" applyAlignment="1">
      <alignment/>
    </xf>
    <xf numFmtId="0" fontId="20" fillId="2" borderId="16" xfId="0" applyFont="1" applyFill="1" applyBorder="1" applyAlignment="1">
      <alignment/>
    </xf>
    <xf numFmtId="0" fontId="20" fillId="2" borderId="32" xfId="0" applyFont="1" applyFill="1" applyBorder="1" applyAlignment="1">
      <alignment/>
    </xf>
    <xf numFmtId="0" fontId="11" fillId="2" borderId="33" xfId="0" applyFont="1" applyFill="1" applyBorder="1" applyAlignment="1">
      <alignment/>
    </xf>
    <xf numFmtId="0" fontId="11" fillId="2" borderId="34" xfId="0" applyFont="1" applyFill="1" applyBorder="1" applyAlignment="1">
      <alignment/>
    </xf>
    <xf numFmtId="0" fontId="19" fillId="2" borderId="34" xfId="0" applyFont="1" applyFill="1" applyBorder="1" applyAlignment="1">
      <alignment/>
    </xf>
    <xf numFmtId="0" fontId="11" fillId="2" borderId="35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2" fontId="4" fillId="0" borderId="38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2" fontId="4" fillId="0" borderId="20" xfId="0" applyNumberFormat="1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31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4" fillId="3" borderId="40" xfId="0" applyFont="1" applyFill="1" applyBorder="1" applyAlignment="1" applyProtection="1">
      <alignment horizontal="center" vertical="center" wrapText="1"/>
      <protection/>
    </xf>
    <xf numFmtId="0" fontId="4" fillId="3" borderId="41" xfId="0" applyFont="1" applyFill="1" applyBorder="1" applyAlignment="1" applyProtection="1">
      <alignment horizontal="center" vertical="center" wrapText="1"/>
      <protection/>
    </xf>
    <xf numFmtId="0" fontId="4" fillId="3" borderId="37" xfId="0" applyFont="1" applyFill="1" applyBorder="1" applyAlignment="1" applyProtection="1">
      <alignment horizontal="center" vertical="center" wrapText="1"/>
      <protection/>
    </xf>
    <xf numFmtId="0" fontId="4" fillId="3" borderId="38" xfId="0" applyFont="1" applyFill="1" applyBorder="1" applyAlignment="1" applyProtection="1">
      <alignment horizontal="center" vertical="center" wrapText="1"/>
      <protection/>
    </xf>
    <xf numFmtId="0" fontId="4" fillId="3" borderId="42" xfId="0" applyFont="1" applyFill="1" applyBorder="1" applyAlignment="1" applyProtection="1">
      <alignment horizontal="center" vertical="center" wrapText="1"/>
      <protection/>
    </xf>
    <xf numFmtId="0" fontId="4" fillId="3" borderId="36" xfId="0" applyFont="1" applyFill="1" applyBorder="1" applyAlignment="1" applyProtection="1">
      <alignment horizontal="center" vertical="center" wrapText="1"/>
      <protection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3" borderId="22" xfId="0" applyFont="1" applyFill="1" applyBorder="1" applyAlignment="1" applyProtection="1">
      <alignment horizontal="center" vertical="center" wrapText="1"/>
      <protection/>
    </xf>
    <xf numFmtId="0" fontId="4" fillId="3" borderId="42" xfId="0" applyFont="1" applyFill="1" applyBorder="1" applyAlignment="1" applyProtection="1">
      <alignment horizontal="center"/>
      <protection/>
    </xf>
    <xf numFmtId="0" fontId="4" fillId="3" borderId="43" xfId="0" applyFont="1" applyFill="1" applyBorder="1" applyAlignment="1" applyProtection="1">
      <alignment horizontal="center"/>
      <protection/>
    </xf>
    <xf numFmtId="0" fontId="4" fillId="3" borderId="36" xfId="0" applyFont="1" applyFill="1" applyBorder="1" applyAlignment="1" applyProtection="1">
      <alignment horizontal="center"/>
      <protection/>
    </xf>
    <xf numFmtId="0" fontId="4" fillId="3" borderId="39" xfId="0" applyFont="1" applyFill="1" applyBorder="1" applyAlignment="1" applyProtection="1">
      <alignment horizontal="center"/>
      <protection/>
    </xf>
    <xf numFmtId="0" fontId="4" fillId="3" borderId="43" xfId="0" applyFont="1" applyFill="1" applyBorder="1" applyAlignment="1" applyProtection="1">
      <alignment horizontal="center" vertical="center" wrapText="1"/>
      <protection/>
    </xf>
    <xf numFmtId="0" fontId="4" fillId="3" borderId="39" xfId="0" applyFont="1" applyFill="1" applyBorder="1" applyAlignment="1" applyProtection="1">
      <alignment horizontal="center" vertical="center" wrapText="1"/>
      <protection/>
    </xf>
    <xf numFmtId="0" fontId="4" fillId="3" borderId="44" xfId="0" applyFont="1" applyFill="1" applyBorder="1" applyAlignment="1" applyProtection="1">
      <alignment horizontal="center" vertical="center" wrapText="1"/>
      <protection/>
    </xf>
    <xf numFmtId="0" fontId="4" fillId="3" borderId="45" xfId="0" applyFont="1" applyFill="1" applyBorder="1" applyAlignment="1" applyProtection="1">
      <alignment horizontal="center" vertical="center" wrapText="1"/>
      <protection/>
    </xf>
    <xf numFmtId="0" fontId="4" fillId="3" borderId="46" xfId="0" applyFont="1" applyFill="1" applyBorder="1" applyAlignment="1" applyProtection="1">
      <alignment horizontal="center" vertical="center" wrapText="1"/>
      <protection/>
    </xf>
    <xf numFmtId="0" fontId="4" fillId="3" borderId="24" xfId="0" applyFont="1" applyFill="1" applyBorder="1" applyAlignment="1" applyProtection="1">
      <alignment horizontal="center" vertical="center" wrapText="1"/>
      <protection/>
    </xf>
    <xf numFmtId="0" fontId="4" fillId="3" borderId="47" xfId="0" applyFont="1" applyFill="1" applyBorder="1" applyAlignment="1" applyProtection="1">
      <alignment horizontal="center" vertical="center" wrapText="1"/>
      <protection/>
    </xf>
    <xf numFmtId="0" fontId="0" fillId="3" borderId="44" xfId="0" applyFont="1" applyFill="1" applyBorder="1" applyAlignment="1">
      <alignment/>
    </xf>
    <xf numFmtId="0" fontId="0" fillId="3" borderId="45" xfId="0" applyFont="1" applyFill="1" applyBorder="1" applyAlignment="1">
      <alignment/>
    </xf>
    <xf numFmtId="0" fontId="0" fillId="3" borderId="37" xfId="0" applyFont="1" applyFill="1" applyBorder="1" applyAlignment="1">
      <alignment vertical="center" wrapText="1"/>
    </xf>
    <xf numFmtId="0" fontId="0" fillId="3" borderId="38" xfId="0" applyFont="1" applyFill="1" applyBorder="1" applyAlignment="1" applyProtection="1">
      <alignment horizontal="center" vertical="center" wrapText="1"/>
      <protection/>
    </xf>
    <xf numFmtId="0" fontId="4" fillId="3" borderId="46" xfId="0" applyFont="1" applyFill="1" applyBorder="1" applyAlignment="1" applyProtection="1">
      <alignment horizontal="center"/>
      <protection/>
    </xf>
    <xf numFmtId="0" fontId="4" fillId="3" borderId="47" xfId="0" applyFont="1" applyFill="1" applyBorder="1" applyAlignment="1" applyProtection="1">
      <alignment horizontal="center"/>
      <protection/>
    </xf>
    <xf numFmtId="0" fontId="6" fillId="3" borderId="37" xfId="0" applyFont="1" applyFill="1" applyBorder="1" applyAlignment="1" applyProtection="1">
      <alignment horizontal="center" vertical="center" wrapText="1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6" fillId="3" borderId="36" xfId="0" applyFont="1" applyFill="1" applyBorder="1" applyAlignment="1" applyProtection="1">
      <alignment horizontal="center" vertical="center" wrapText="1"/>
      <protection/>
    </xf>
    <xf numFmtId="0" fontId="4" fillId="3" borderId="42" xfId="0" applyFont="1" applyFill="1" applyBorder="1" applyAlignment="1" applyProtection="1">
      <alignment horizontal="center"/>
      <protection/>
    </xf>
    <xf numFmtId="0" fontId="4" fillId="3" borderId="43" xfId="0" applyFont="1" applyFill="1" applyBorder="1" applyAlignment="1" applyProtection="1">
      <alignment horizontal="center"/>
      <protection/>
    </xf>
    <xf numFmtId="0" fontId="6" fillId="3" borderId="36" xfId="0" applyFont="1" applyFill="1" applyBorder="1" applyAlignment="1" applyProtection="1">
      <alignment horizontal="center"/>
      <protection/>
    </xf>
    <xf numFmtId="0" fontId="6" fillId="3" borderId="39" xfId="0" applyFont="1" applyFill="1" applyBorder="1" applyAlignment="1" applyProtection="1">
      <alignment horizontal="center"/>
      <protection/>
    </xf>
    <xf numFmtId="2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2" fontId="4" fillId="3" borderId="18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5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50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" fillId="2" borderId="0" xfId="20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5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textRotation="90" wrapText="1"/>
    </xf>
    <xf numFmtId="0" fontId="4" fillId="2" borderId="58" xfId="0" applyFont="1" applyFill="1" applyBorder="1" applyAlignment="1">
      <alignment horizontal="center" vertical="center" textRotation="90" wrapText="1"/>
    </xf>
    <xf numFmtId="0" fontId="4" fillId="2" borderId="59" xfId="0" applyFont="1" applyFill="1" applyBorder="1" applyAlignment="1">
      <alignment horizontal="center" vertical="center" textRotation="90" wrapText="1"/>
    </xf>
    <xf numFmtId="0" fontId="0" fillId="2" borderId="60" xfId="0" applyFont="1" applyFill="1" applyBorder="1" applyAlignment="1">
      <alignment horizontal="center" vertical="center" wrapText="1"/>
    </xf>
    <xf numFmtId="0" fontId="0" fillId="2" borderId="6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0" fillId="2" borderId="53" xfId="0" applyFont="1" applyFill="1" applyBorder="1" applyAlignment="1">
      <alignment horizontal="center" vertical="center" textRotation="90" wrapText="1"/>
    </xf>
    <xf numFmtId="0" fontId="0" fillId="2" borderId="49" xfId="0" applyFont="1" applyFill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 textRotation="90" wrapText="1"/>
    </xf>
    <xf numFmtId="0" fontId="0" fillId="0" borderId="63" xfId="0" applyBorder="1" applyAlignment="1">
      <alignment horizontal="center" textRotation="90" wrapText="1"/>
    </xf>
    <xf numFmtId="0" fontId="0" fillId="0" borderId="64" xfId="0" applyBorder="1" applyAlignment="1">
      <alignment horizontal="center" textRotation="90" wrapText="1"/>
    </xf>
    <xf numFmtId="0" fontId="4" fillId="2" borderId="63" xfId="0" applyFont="1" applyFill="1" applyBorder="1" applyAlignment="1">
      <alignment horizontal="center" vertical="center" textRotation="90" wrapText="1"/>
    </xf>
    <xf numFmtId="0" fontId="4" fillId="2" borderId="64" xfId="0" applyFont="1" applyFill="1" applyBorder="1" applyAlignment="1">
      <alignment horizontal="center" vertical="center" textRotation="90" wrapText="1"/>
    </xf>
    <xf numFmtId="0" fontId="4" fillId="2" borderId="65" xfId="0" applyFont="1" applyFill="1" applyBorder="1" applyAlignment="1">
      <alignment horizontal="center" vertical="center" textRotation="90" wrapText="1"/>
    </xf>
    <xf numFmtId="0" fontId="4" fillId="2" borderId="32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6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textRotation="90" wrapText="1"/>
    </xf>
    <xf numFmtId="0" fontId="0" fillId="0" borderId="53" xfId="0" applyFont="1" applyBorder="1" applyAlignment="1">
      <alignment horizontal="center" vertical="center" textRotation="90" wrapText="1"/>
    </xf>
    <xf numFmtId="0" fontId="0" fillId="0" borderId="49" xfId="0" applyFont="1" applyBorder="1" applyAlignment="1">
      <alignment horizontal="center" vertical="center" textRotation="90" wrapText="1"/>
    </xf>
    <xf numFmtId="0" fontId="0" fillId="0" borderId="53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textRotation="90" wrapText="1"/>
    </xf>
    <xf numFmtId="0" fontId="5" fillId="0" borderId="71" xfId="0" applyFont="1" applyFill="1" applyBorder="1" applyAlignment="1">
      <alignment horizontal="center" textRotation="90" wrapText="1"/>
    </xf>
    <xf numFmtId="0" fontId="5" fillId="0" borderId="72" xfId="0" applyFont="1" applyFill="1" applyBorder="1" applyAlignment="1">
      <alignment horizontal="center" textRotation="90" wrapText="1"/>
    </xf>
    <xf numFmtId="0" fontId="5" fillId="0" borderId="7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textRotation="90" wrapText="1"/>
    </xf>
    <xf numFmtId="0" fontId="5" fillId="0" borderId="65" xfId="0" applyFont="1" applyFill="1" applyBorder="1" applyAlignment="1">
      <alignment horizontal="center" textRotation="90" wrapText="1"/>
    </xf>
    <xf numFmtId="0" fontId="5" fillId="0" borderId="32" xfId="0" applyFont="1" applyFill="1" applyBorder="1" applyAlignment="1">
      <alignment horizont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53" xfId="0" applyFont="1" applyFill="1" applyBorder="1" applyAlignment="1">
      <alignment horizontal="center" vertical="center" textRotation="90" wrapText="1"/>
    </xf>
    <xf numFmtId="0" fontId="5" fillId="2" borderId="49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textRotation="90" wrapText="1"/>
    </xf>
    <xf numFmtId="0" fontId="5" fillId="0" borderId="15" xfId="0" applyFont="1" applyFill="1" applyBorder="1" applyAlignment="1">
      <alignment horizontal="center" textRotation="90" wrapText="1"/>
    </xf>
    <xf numFmtId="0" fontId="4" fillId="0" borderId="63" xfId="0" applyFont="1" applyBorder="1" applyAlignment="1">
      <alignment horizontal="center" textRotation="90" wrapText="1"/>
    </xf>
    <xf numFmtId="0" fontId="4" fillId="0" borderId="64" xfId="0" applyFont="1" applyBorder="1" applyAlignment="1">
      <alignment horizontal="center" textRotation="90" wrapText="1"/>
    </xf>
    <xf numFmtId="0" fontId="0" fillId="2" borderId="73" xfId="0" applyFont="1" applyFill="1" applyBorder="1" applyAlignment="1">
      <alignment horizontal="center" vertical="center" textRotation="90" wrapText="1"/>
    </xf>
    <xf numFmtId="0" fontId="0" fillId="0" borderId="73" xfId="0" applyBorder="1" applyAlignment="1">
      <alignment horizontal="center" vertical="center" textRotation="90" wrapText="1"/>
    </xf>
    <xf numFmtId="0" fontId="0" fillId="0" borderId="74" xfId="0" applyBorder="1" applyAlignment="1">
      <alignment horizontal="center" vertical="center" textRotation="90" wrapText="1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5" xfId="0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0" fillId="0" borderId="66" xfId="0" applyFont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0">
      <selection activeCell="A1" sqref="A1:K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151" t="s">
        <v>66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6.5" thickTop="1">
      <c r="A2" s="62"/>
      <c r="B2" s="63"/>
      <c r="C2" s="63" t="s">
        <v>67</v>
      </c>
      <c r="D2" s="63"/>
      <c r="E2" s="63"/>
      <c r="F2" s="63"/>
      <c r="G2" s="63"/>
      <c r="H2" s="63"/>
      <c r="I2" s="63"/>
      <c r="J2" s="63"/>
      <c r="K2" s="64"/>
    </row>
    <row r="3" spans="1:11" ht="15.75">
      <c r="A3" s="62"/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ht="15.75">
      <c r="A4" s="62"/>
      <c r="B4" s="63"/>
      <c r="C4" s="65" t="s">
        <v>68</v>
      </c>
      <c r="D4" s="63"/>
      <c r="E4" s="63"/>
      <c r="F4" s="63"/>
      <c r="G4" s="63"/>
      <c r="H4" s="63"/>
      <c r="I4" s="154"/>
      <c r="J4" s="154"/>
      <c r="K4" s="64"/>
    </row>
    <row r="5" spans="1:11" ht="15.75">
      <c r="A5" s="62"/>
      <c r="B5" s="63"/>
      <c r="C5" s="66" t="s">
        <v>69</v>
      </c>
      <c r="D5" s="63"/>
      <c r="E5" s="63"/>
      <c r="F5" s="63"/>
      <c r="G5" s="65"/>
      <c r="H5" s="65"/>
      <c r="I5" s="63"/>
      <c r="J5" s="63"/>
      <c r="K5" s="64"/>
    </row>
    <row r="6" spans="1:11" ht="15.75">
      <c r="A6" s="62"/>
      <c r="B6" s="63"/>
      <c r="C6" s="67"/>
      <c r="D6" s="155" t="s">
        <v>70</v>
      </c>
      <c r="E6" s="155"/>
      <c r="F6" s="63"/>
      <c r="G6" s="63"/>
      <c r="H6" s="63"/>
      <c r="I6" s="63"/>
      <c r="J6" s="63"/>
      <c r="K6" s="64"/>
    </row>
    <row r="7" spans="1:11" ht="15.75">
      <c r="A7" s="62"/>
      <c r="B7" s="63"/>
      <c r="C7" s="66" t="s">
        <v>71</v>
      </c>
      <c r="D7" s="68"/>
      <c r="E7" s="65"/>
      <c r="F7" s="65"/>
      <c r="G7" s="69"/>
      <c r="H7" s="69"/>
      <c r="I7" s="63"/>
      <c r="J7" s="63"/>
      <c r="K7" s="64"/>
    </row>
    <row r="8" spans="1:13" ht="15.75">
      <c r="A8" s="70" t="s">
        <v>72</v>
      </c>
      <c r="B8" s="71" t="s">
        <v>73</v>
      </c>
      <c r="C8" s="63"/>
      <c r="D8" s="63"/>
      <c r="E8" s="63"/>
      <c r="F8" s="63"/>
      <c r="G8" s="63"/>
      <c r="H8" s="63"/>
      <c r="I8" s="63"/>
      <c r="J8" s="63"/>
      <c r="K8" s="64"/>
      <c r="M8" s="64"/>
    </row>
    <row r="9" spans="1:11" ht="15.75">
      <c r="A9" s="62"/>
      <c r="B9" s="72">
        <v>1</v>
      </c>
      <c r="C9" s="73" t="s">
        <v>74</v>
      </c>
      <c r="D9" s="63"/>
      <c r="E9" s="63"/>
      <c r="F9" s="63"/>
      <c r="G9" s="63"/>
      <c r="H9" s="63"/>
      <c r="I9" s="63"/>
      <c r="J9" s="74"/>
      <c r="K9" s="64"/>
    </row>
    <row r="10" spans="1:11" ht="15.75">
      <c r="A10" s="62"/>
      <c r="B10" s="72" t="s">
        <v>75</v>
      </c>
      <c r="C10" s="73" t="s">
        <v>76</v>
      </c>
      <c r="D10" s="63"/>
      <c r="E10" s="63"/>
      <c r="F10" s="63"/>
      <c r="G10" s="63"/>
      <c r="H10" s="63"/>
      <c r="I10" s="63"/>
      <c r="J10" s="74"/>
      <c r="K10" s="64"/>
    </row>
    <row r="11" spans="1:11" ht="15.75">
      <c r="A11" s="62"/>
      <c r="B11" s="72"/>
      <c r="C11" s="73" t="s">
        <v>77</v>
      </c>
      <c r="D11" s="63"/>
      <c r="E11" s="63"/>
      <c r="F11" s="63"/>
      <c r="G11" s="63"/>
      <c r="H11" s="63"/>
      <c r="I11" s="63"/>
      <c r="J11" s="74"/>
      <c r="K11" s="64"/>
    </row>
    <row r="12" spans="1:11" ht="15.75">
      <c r="A12" s="62"/>
      <c r="B12" s="72" t="s">
        <v>78</v>
      </c>
      <c r="C12" s="73" t="s">
        <v>79</v>
      </c>
      <c r="D12" s="63"/>
      <c r="E12" s="63"/>
      <c r="F12" s="63"/>
      <c r="G12" s="63"/>
      <c r="H12" s="63"/>
      <c r="I12" s="63"/>
      <c r="J12" s="74"/>
      <c r="K12" s="64"/>
    </row>
    <row r="13" spans="1:11" ht="15.75">
      <c r="A13" s="62"/>
      <c r="B13" s="72"/>
      <c r="C13" s="75" t="s">
        <v>80</v>
      </c>
      <c r="D13" s="75"/>
      <c r="E13" s="75"/>
      <c r="F13" s="75"/>
      <c r="G13" s="75"/>
      <c r="H13" s="75"/>
      <c r="I13" s="75"/>
      <c r="J13" s="75"/>
      <c r="K13" s="64"/>
    </row>
    <row r="14" spans="1:11" ht="15.75">
      <c r="A14" s="62"/>
      <c r="B14" s="72">
        <v>4</v>
      </c>
      <c r="C14" s="73" t="s">
        <v>117</v>
      </c>
      <c r="D14" s="73"/>
      <c r="E14" s="73"/>
      <c r="F14" s="73"/>
      <c r="G14" s="73"/>
      <c r="H14" s="73"/>
      <c r="I14" s="73"/>
      <c r="J14" s="63"/>
      <c r="K14" s="64"/>
    </row>
    <row r="15" spans="1:11" ht="15.75">
      <c r="A15" s="62"/>
      <c r="B15" s="72">
        <v>5</v>
      </c>
      <c r="C15" s="74" t="s">
        <v>81</v>
      </c>
      <c r="D15" s="74"/>
      <c r="E15" s="74"/>
      <c r="F15" s="74"/>
      <c r="G15" s="74"/>
      <c r="H15" s="74"/>
      <c r="I15" s="74"/>
      <c r="J15" s="63"/>
      <c r="K15" s="64"/>
    </row>
    <row r="16" spans="1:11" ht="15.75">
      <c r="A16" s="62"/>
      <c r="B16" s="72">
        <v>6</v>
      </c>
      <c r="C16" s="73" t="s">
        <v>82</v>
      </c>
      <c r="D16" s="73"/>
      <c r="E16" s="73"/>
      <c r="F16" s="73"/>
      <c r="G16" s="73"/>
      <c r="H16" s="73"/>
      <c r="I16" s="73"/>
      <c r="J16" s="63"/>
      <c r="K16" s="64"/>
    </row>
    <row r="17" spans="1:11" ht="15.75">
      <c r="A17" s="62"/>
      <c r="B17" s="72">
        <v>7</v>
      </c>
      <c r="C17" s="73" t="s">
        <v>83</v>
      </c>
      <c r="D17" s="73"/>
      <c r="E17" s="73"/>
      <c r="F17" s="73"/>
      <c r="G17" s="73"/>
      <c r="H17" s="73"/>
      <c r="I17" s="73"/>
      <c r="J17" s="63"/>
      <c r="K17" s="64"/>
    </row>
    <row r="18" spans="1:11" ht="15.75">
      <c r="A18" s="62"/>
      <c r="B18" s="72">
        <v>8</v>
      </c>
      <c r="C18" s="73" t="s">
        <v>84</v>
      </c>
      <c r="D18" s="73"/>
      <c r="E18" s="73"/>
      <c r="F18" s="73"/>
      <c r="G18" s="73"/>
      <c r="H18" s="73"/>
      <c r="I18" s="73"/>
      <c r="J18" s="63"/>
      <c r="K18" s="64"/>
    </row>
    <row r="19" spans="1:11" ht="15.75">
      <c r="A19" s="62"/>
      <c r="B19" s="72"/>
      <c r="C19" s="73" t="s">
        <v>85</v>
      </c>
      <c r="D19" s="73"/>
      <c r="E19" s="73"/>
      <c r="F19" s="73"/>
      <c r="G19" s="73"/>
      <c r="H19" s="73"/>
      <c r="I19" s="73"/>
      <c r="J19" s="63"/>
      <c r="K19" s="64"/>
    </row>
    <row r="20" spans="1:11" ht="15.75">
      <c r="A20" s="62"/>
      <c r="B20" s="72">
        <v>9</v>
      </c>
      <c r="C20" s="73" t="s">
        <v>86</v>
      </c>
      <c r="D20" s="76"/>
      <c r="E20" s="76"/>
      <c r="F20" s="76"/>
      <c r="G20" s="76"/>
      <c r="H20" s="76"/>
      <c r="I20" s="76"/>
      <c r="J20" s="76"/>
      <c r="K20" s="77"/>
    </row>
    <row r="21" spans="1:11" ht="15.75">
      <c r="A21" s="62"/>
      <c r="B21" s="72">
        <v>10</v>
      </c>
      <c r="C21" s="78" t="s">
        <v>94</v>
      </c>
      <c r="D21" s="78"/>
      <c r="E21" s="78"/>
      <c r="F21" s="78"/>
      <c r="G21" s="78"/>
      <c r="H21" s="78"/>
      <c r="I21" s="78"/>
      <c r="J21" s="78"/>
      <c r="K21" s="79"/>
    </row>
    <row r="22" spans="1:11" ht="15.75">
      <c r="A22" s="62"/>
      <c r="B22" s="72"/>
      <c r="C22" s="78" t="s">
        <v>87</v>
      </c>
      <c r="D22" s="78"/>
      <c r="E22" s="78"/>
      <c r="F22" s="78"/>
      <c r="G22" s="78"/>
      <c r="H22" s="78"/>
      <c r="I22" s="78"/>
      <c r="J22" s="78"/>
      <c r="K22" s="79"/>
    </row>
    <row r="23" spans="1:11" ht="15.75">
      <c r="A23" s="62"/>
      <c r="B23" s="72" t="s">
        <v>95</v>
      </c>
      <c r="C23" s="78" t="s">
        <v>96</v>
      </c>
      <c r="D23" s="78"/>
      <c r="E23" s="78"/>
      <c r="F23" s="78"/>
      <c r="G23" s="78"/>
      <c r="H23" s="78"/>
      <c r="I23" s="78"/>
      <c r="J23" s="78"/>
      <c r="K23" s="79"/>
    </row>
    <row r="24" spans="1:11" ht="15.75">
      <c r="A24" s="62"/>
      <c r="B24" s="72"/>
      <c r="C24" s="78" t="s">
        <v>97</v>
      </c>
      <c r="D24" s="78"/>
      <c r="E24" s="78"/>
      <c r="F24" s="78"/>
      <c r="G24" s="78"/>
      <c r="H24" s="78"/>
      <c r="I24" s="78"/>
      <c r="J24" s="78"/>
      <c r="K24" s="79"/>
    </row>
    <row r="25" spans="1:11" ht="15.75">
      <c r="A25" s="62"/>
      <c r="B25" s="72" t="s">
        <v>98</v>
      </c>
      <c r="C25" s="78" t="s">
        <v>106</v>
      </c>
      <c r="D25" s="78"/>
      <c r="E25" s="78"/>
      <c r="F25" s="78"/>
      <c r="G25" s="78"/>
      <c r="H25" s="78"/>
      <c r="I25" s="78"/>
      <c r="J25" s="78"/>
      <c r="K25" s="79"/>
    </row>
    <row r="26" spans="1:11" ht="15.75">
      <c r="A26" s="62"/>
      <c r="C26" s="91" t="s">
        <v>107</v>
      </c>
      <c r="D26" s="91"/>
      <c r="E26" s="91"/>
      <c r="F26" s="91"/>
      <c r="G26" s="91"/>
      <c r="H26" s="91"/>
      <c r="I26" s="91"/>
      <c r="J26" s="91"/>
      <c r="K26" s="79"/>
    </row>
    <row r="27" spans="1:11" ht="15.75">
      <c r="A27" s="62"/>
      <c r="B27" s="72" t="s">
        <v>99</v>
      </c>
      <c r="C27" s="78" t="s">
        <v>100</v>
      </c>
      <c r="D27" s="78"/>
      <c r="E27" s="78"/>
      <c r="F27" s="78"/>
      <c r="G27" s="78"/>
      <c r="H27" s="78"/>
      <c r="I27" s="78"/>
      <c r="J27" s="78"/>
      <c r="K27" s="79"/>
    </row>
    <row r="28" spans="1:11" ht="15.75">
      <c r="A28" s="62"/>
      <c r="B28" s="72" t="s">
        <v>101</v>
      </c>
      <c r="C28" s="78" t="s">
        <v>90</v>
      </c>
      <c r="D28" s="78"/>
      <c r="E28" s="78"/>
      <c r="F28" s="78"/>
      <c r="G28" s="78"/>
      <c r="H28" s="78"/>
      <c r="I28" s="78"/>
      <c r="J28" s="78"/>
      <c r="K28" s="79"/>
    </row>
    <row r="29" spans="1:11" ht="15.75">
      <c r="A29" s="62"/>
      <c r="B29" s="72"/>
      <c r="C29" s="78" t="s">
        <v>91</v>
      </c>
      <c r="D29" s="78"/>
      <c r="E29" s="78"/>
      <c r="F29" s="78"/>
      <c r="G29" s="78"/>
      <c r="H29" s="78"/>
      <c r="I29" s="78"/>
      <c r="J29" s="78"/>
      <c r="K29" s="79"/>
    </row>
    <row r="30" spans="1:11" ht="15.75">
      <c r="A30" s="62"/>
      <c r="B30" s="72" t="s">
        <v>104</v>
      </c>
      <c r="C30" s="78" t="s">
        <v>102</v>
      </c>
      <c r="D30" s="78"/>
      <c r="E30" s="78"/>
      <c r="F30" s="78"/>
      <c r="G30" s="78"/>
      <c r="H30" s="78"/>
      <c r="I30" s="78"/>
      <c r="J30" s="78"/>
      <c r="K30" s="79"/>
    </row>
    <row r="31" spans="1:11" ht="15.75">
      <c r="A31" s="62"/>
      <c r="B31" s="72"/>
      <c r="C31" s="78" t="s">
        <v>103</v>
      </c>
      <c r="D31" s="78"/>
      <c r="E31" s="78"/>
      <c r="F31" s="78"/>
      <c r="G31" s="78"/>
      <c r="H31" s="78"/>
      <c r="I31" s="78"/>
      <c r="J31" s="78"/>
      <c r="K31" s="79"/>
    </row>
    <row r="32" spans="1:11" ht="15.75">
      <c r="A32" s="62"/>
      <c r="B32" s="72" t="s">
        <v>105</v>
      </c>
      <c r="C32" s="78" t="s">
        <v>88</v>
      </c>
      <c r="D32" s="78"/>
      <c r="E32" s="78"/>
      <c r="F32" s="78"/>
      <c r="G32" s="78"/>
      <c r="H32" s="78"/>
      <c r="I32" s="78"/>
      <c r="J32" s="78"/>
      <c r="K32" s="79"/>
    </row>
    <row r="33" spans="1:11" ht="15.75">
      <c r="A33" s="62"/>
      <c r="B33" s="72"/>
      <c r="C33" s="78" t="s">
        <v>89</v>
      </c>
      <c r="D33" s="78"/>
      <c r="E33" s="78"/>
      <c r="F33" s="78"/>
      <c r="G33" s="78"/>
      <c r="H33" s="78"/>
      <c r="I33" s="78"/>
      <c r="J33" s="78"/>
      <c r="K33" s="79"/>
    </row>
    <row r="34" spans="1:11" ht="15.75" customHeight="1">
      <c r="A34" s="102"/>
      <c r="B34" s="105" t="s">
        <v>113</v>
      </c>
      <c r="C34" s="78" t="s">
        <v>114</v>
      </c>
      <c r="D34" s="78"/>
      <c r="E34" s="78"/>
      <c r="F34" s="78"/>
      <c r="G34" s="78"/>
      <c r="H34" s="78"/>
      <c r="I34" s="78"/>
      <c r="J34" s="103"/>
      <c r="K34" s="104"/>
    </row>
    <row r="35" spans="1:11" ht="15.75" customHeight="1">
      <c r="A35" s="102"/>
      <c r="B35" s="103"/>
      <c r="C35" s="78" t="s">
        <v>115</v>
      </c>
      <c r="D35" s="78"/>
      <c r="E35" s="78"/>
      <c r="F35" s="78"/>
      <c r="G35" s="78"/>
      <c r="H35" s="78"/>
      <c r="I35" s="78"/>
      <c r="J35" s="103"/>
      <c r="K35" s="104"/>
    </row>
    <row r="36" spans="1:11" ht="15.75">
      <c r="A36" s="62"/>
      <c r="B36" s="72"/>
      <c r="C36" s="78" t="s">
        <v>116</v>
      </c>
      <c r="D36" s="78"/>
      <c r="E36" s="78"/>
      <c r="F36" s="78"/>
      <c r="G36" s="78"/>
      <c r="H36" s="78"/>
      <c r="I36" s="78"/>
      <c r="J36" s="103"/>
      <c r="K36" s="104"/>
    </row>
    <row r="37" spans="1:11" ht="15.75">
      <c r="A37" s="62"/>
      <c r="B37" s="72"/>
      <c r="C37" s="80"/>
      <c r="D37" s="80"/>
      <c r="E37" s="80"/>
      <c r="F37" s="80"/>
      <c r="G37" s="78"/>
      <c r="H37" s="78"/>
      <c r="I37" s="78"/>
      <c r="J37" s="78"/>
      <c r="K37" s="79"/>
    </row>
    <row r="38" spans="1:11" ht="15.75">
      <c r="A38" s="62"/>
      <c r="B38" s="72"/>
      <c r="C38" s="80"/>
      <c r="D38" s="80"/>
      <c r="E38" s="80"/>
      <c r="F38" s="80"/>
      <c r="G38" s="80"/>
      <c r="H38" s="80"/>
      <c r="I38" s="80"/>
      <c r="J38" s="78"/>
      <c r="K38" s="79"/>
    </row>
    <row r="39" spans="1:11" ht="15.75">
      <c r="A39" s="62"/>
      <c r="B39" s="72"/>
      <c r="C39" s="80"/>
      <c r="D39" s="80"/>
      <c r="E39" s="80"/>
      <c r="F39" s="80"/>
      <c r="G39" s="80"/>
      <c r="H39" s="80"/>
      <c r="I39" s="80"/>
      <c r="J39" s="78"/>
      <c r="K39" s="79"/>
    </row>
    <row r="40" spans="1:11" ht="16.5" thickBot="1">
      <c r="A40" s="62"/>
      <c r="B40" s="72"/>
      <c r="C40" s="78"/>
      <c r="D40" s="78"/>
      <c r="E40" s="78"/>
      <c r="F40" s="78"/>
      <c r="G40" s="78"/>
      <c r="H40" s="78"/>
      <c r="I40" s="78"/>
      <c r="J40" s="78"/>
      <c r="K40" s="79"/>
    </row>
    <row r="41" spans="1:11" ht="15.75">
      <c r="A41" s="62"/>
      <c r="B41" s="72"/>
      <c r="C41" s="81" t="s">
        <v>92</v>
      </c>
      <c r="D41" s="82"/>
      <c r="E41" s="82"/>
      <c r="F41" s="82"/>
      <c r="G41" s="82"/>
      <c r="H41" s="82"/>
      <c r="I41" s="82"/>
      <c r="J41" s="83"/>
      <c r="K41" s="79"/>
    </row>
    <row r="42" spans="1:11" ht="16.5" thickBot="1">
      <c r="A42" s="62"/>
      <c r="B42" s="72"/>
      <c r="C42" s="84" t="s">
        <v>93</v>
      </c>
      <c r="D42" s="85"/>
      <c r="E42" s="85"/>
      <c r="F42" s="85"/>
      <c r="G42" s="85"/>
      <c r="H42" s="85"/>
      <c r="I42" s="85"/>
      <c r="J42" s="86"/>
      <c r="K42" s="79"/>
    </row>
    <row r="43" spans="1:11" ht="16.5" thickBot="1">
      <c r="A43" s="87"/>
      <c r="B43" s="88"/>
      <c r="C43" s="89"/>
      <c r="D43" s="88"/>
      <c r="E43" s="88"/>
      <c r="F43" s="88"/>
      <c r="G43" s="88"/>
      <c r="H43" s="88"/>
      <c r="I43" s="88"/>
      <c r="J43" s="88"/>
      <c r="K43" s="90"/>
    </row>
    <row r="44" ht="13.5" thickTop="1"/>
  </sheetData>
  <mergeCells count="3">
    <mergeCell ref="A1:K1"/>
    <mergeCell ref="I4:J4"/>
    <mergeCell ref="D6:E6"/>
  </mergeCells>
  <hyperlinks>
    <hyperlink ref="D6" r:id="rId1" display="vss-stat@del.b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7"/>
  <sheetViews>
    <sheetView showZeros="0" tabSelected="1" workbookViewId="0" topLeftCell="A13">
      <selection activeCell="J56" sqref="J56"/>
    </sheetView>
  </sheetViews>
  <sheetFormatPr defaultColWidth="9.140625" defaultRowHeight="12.75"/>
  <cols>
    <col min="1" max="1" width="25.00390625" style="0" customWidth="1"/>
    <col min="2" max="2" width="3.8515625" style="0" customWidth="1"/>
    <col min="3" max="3" width="8.7109375" style="0" customWidth="1"/>
    <col min="4" max="4" width="8.421875" style="0" customWidth="1"/>
    <col min="5" max="6" width="8.7109375" style="0" customWidth="1"/>
    <col min="7" max="7" width="8.421875" style="0" customWidth="1"/>
    <col min="8" max="9" width="8.7109375" style="0" customWidth="1"/>
    <col min="10" max="10" width="8.421875" style="0" customWidth="1"/>
    <col min="11" max="11" width="8.7109375" style="0" customWidth="1"/>
    <col min="12" max="12" width="8.421875" style="0" customWidth="1"/>
    <col min="13" max="15" width="5.7109375" style="0" customWidth="1"/>
    <col min="16" max="16" width="8.8515625" style="0" customWidth="1"/>
    <col min="17" max="17" width="4.7109375" style="0" customWidth="1"/>
    <col min="18" max="19" width="4.28125" style="0" customWidth="1"/>
    <col min="20" max="20" width="7.00390625" style="0" customWidth="1"/>
    <col min="21" max="21" width="5.140625" style="0" customWidth="1"/>
    <col min="22" max="23" width="5.7109375" style="0" customWidth="1"/>
  </cols>
  <sheetData>
    <row r="1" spans="1:22" ht="18.75" customHeight="1">
      <c r="A1" s="281" t="s">
        <v>65</v>
      </c>
      <c r="B1" s="281"/>
      <c r="C1" s="281"/>
      <c r="D1" s="281"/>
      <c r="E1" s="281"/>
      <c r="F1" s="281"/>
      <c r="G1" s="281"/>
      <c r="H1" s="281"/>
      <c r="I1" s="281"/>
      <c r="J1" s="143" t="s">
        <v>139</v>
      </c>
      <c r="K1" s="4" t="s">
        <v>58</v>
      </c>
      <c r="L1" s="42">
        <v>6</v>
      </c>
      <c r="M1" s="144"/>
      <c r="N1" s="150" t="s">
        <v>140</v>
      </c>
      <c r="O1" s="150"/>
      <c r="P1" s="150"/>
      <c r="Q1" s="150"/>
      <c r="R1" s="150"/>
      <c r="S1" s="1"/>
      <c r="T1" s="2"/>
      <c r="U1" s="2"/>
      <c r="V1" s="2"/>
    </row>
    <row r="2" spans="1:20" ht="12.75" customHeight="1" thickBot="1">
      <c r="A2" s="3"/>
      <c r="B2" s="3"/>
      <c r="C2" s="187"/>
      <c r="D2" s="187"/>
      <c r="E2" s="188"/>
      <c r="F2" s="187"/>
      <c r="G2" s="187"/>
      <c r="H2" s="187"/>
      <c r="I2" s="187"/>
      <c r="J2" s="187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3" ht="12.75" customHeight="1" thickBot="1">
      <c r="A3" s="211" t="s">
        <v>2</v>
      </c>
      <c r="B3" s="212"/>
      <c r="C3" s="226" t="s">
        <v>60</v>
      </c>
      <c r="D3" s="234" t="s">
        <v>59</v>
      </c>
      <c r="E3" s="189" t="s">
        <v>8</v>
      </c>
      <c r="F3" s="185" t="s">
        <v>0</v>
      </c>
      <c r="G3" s="186"/>
      <c r="H3" s="186"/>
      <c r="I3" s="186"/>
      <c r="J3" s="186"/>
      <c r="K3" s="186"/>
      <c r="L3" s="169" t="s">
        <v>28</v>
      </c>
      <c r="M3" s="182" t="s">
        <v>31</v>
      </c>
      <c r="N3" s="183"/>
      <c r="O3" s="183"/>
      <c r="P3" s="169" t="s">
        <v>61</v>
      </c>
      <c r="Q3" s="182" t="s">
        <v>26</v>
      </c>
      <c r="R3" s="268"/>
      <c r="S3" s="269"/>
      <c r="T3" s="258" t="s">
        <v>47</v>
      </c>
      <c r="U3" s="249" t="s">
        <v>27</v>
      </c>
      <c r="V3" s="250"/>
      <c r="W3" s="251"/>
    </row>
    <row r="4" spans="1:23" ht="12.75" customHeight="1" thickBot="1">
      <c r="A4" s="213"/>
      <c r="B4" s="214"/>
      <c r="C4" s="227"/>
      <c r="D4" s="235"/>
      <c r="E4" s="190"/>
      <c r="F4" s="180" t="s">
        <v>44</v>
      </c>
      <c r="G4" s="180"/>
      <c r="H4" s="180"/>
      <c r="I4" s="181"/>
      <c r="J4" s="176" t="s">
        <v>45</v>
      </c>
      <c r="K4" s="176"/>
      <c r="L4" s="229"/>
      <c r="M4" s="184"/>
      <c r="N4" s="184"/>
      <c r="O4" s="184"/>
      <c r="P4" s="170"/>
      <c r="Q4" s="270"/>
      <c r="R4" s="270"/>
      <c r="S4" s="271"/>
      <c r="T4" s="259"/>
      <c r="U4" s="252"/>
      <c r="V4" s="253"/>
      <c r="W4" s="254"/>
    </row>
    <row r="5" spans="1:23" ht="12.75" customHeight="1" thickBot="1">
      <c r="A5" s="213"/>
      <c r="B5" s="214"/>
      <c r="C5" s="227"/>
      <c r="D5" s="235"/>
      <c r="E5" s="190"/>
      <c r="F5" s="223" t="s">
        <v>29</v>
      </c>
      <c r="G5" s="231" t="s">
        <v>48</v>
      </c>
      <c r="H5" s="232"/>
      <c r="I5" s="233"/>
      <c r="J5" s="223" t="s">
        <v>30</v>
      </c>
      <c r="K5" s="8" t="s">
        <v>7</v>
      </c>
      <c r="L5" s="229"/>
      <c r="M5" s="220" t="s">
        <v>15</v>
      </c>
      <c r="N5" s="192" t="s">
        <v>19</v>
      </c>
      <c r="O5" s="177" t="s">
        <v>16</v>
      </c>
      <c r="P5" s="170"/>
      <c r="Q5" s="272"/>
      <c r="R5" s="272"/>
      <c r="S5" s="273"/>
      <c r="T5" s="259"/>
      <c r="U5" s="261" t="s">
        <v>6</v>
      </c>
      <c r="V5" s="246" t="s">
        <v>18</v>
      </c>
      <c r="W5" s="255" t="s">
        <v>17</v>
      </c>
    </row>
    <row r="6" spans="1:23" ht="12.75" customHeight="1">
      <c r="A6" s="213"/>
      <c r="B6" s="214"/>
      <c r="C6" s="227"/>
      <c r="D6" s="235"/>
      <c r="E6" s="190"/>
      <c r="F6" s="224"/>
      <c r="G6" s="192" t="s">
        <v>49</v>
      </c>
      <c r="H6" s="192" t="s">
        <v>50</v>
      </c>
      <c r="I6" s="197" t="s">
        <v>35</v>
      </c>
      <c r="J6" s="224"/>
      <c r="K6" s="175" t="s">
        <v>46</v>
      </c>
      <c r="L6" s="229"/>
      <c r="M6" s="221"/>
      <c r="N6" s="193"/>
      <c r="O6" s="178"/>
      <c r="P6" s="170"/>
      <c r="Q6" s="274" t="s">
        <v>15</v>
      </c>
      <c r="R6" s="263" t="s">
        <v>19</v>
      </c>
      <c r="S6" s="265" t="s">
        <v>16</v>
      </c>
      <c r="T6" s="259"/>
      <c r="U6" s="261"/>
      <c r="V6" s="247"/>
      <c r="W6" s="256"/>
    </row>
    <row r="7" spans="1:23" ht="12.75" customHeight="1">
      <c r="A7" s="213"/>
      <c r="B7" s="214"/>
      <c r="C7" s="227"/>
      <c r="D7" s="235"/>
      <c r="E7" s="190"/>
      <c r="F7" s="224"/>
      <c r="G7" s="195"/>
      <c r="H7" s="195"/>
      <c r="I7" s="197"/>
      <c r="J7" s="224"/>
      <c r="K7" s="175"/>
      <c r="L7" s="229"/>
      <c r="M7" s="221"/>
      <c r="N7" s="193"/>
      <c r="O7" s="178"/>
      <c r="P7" s="170"/>
      <c r="Q7" s="221"/>
      <c r="R7" s="263"/>
      <c r="S7" s="266"/>
      <c r="T7" s="259"/>
      <c r="U7" s="261"/>
      <c r="V7" s="247"/>
      <c r="W7" s="256"/>
    </row>
    <row r="8" spans="1:23" ht="26.25" customHeight="1" thickBot="1">
      <c r="A8" s="215"/>
      <c r="B8" s="216"/>
      <c r="C8" s="228"/>
      <c r="D8" s="236"/>
      <c r="E8" s="191"/>
      <c r="F8" s="225"/>
      <c r="G8" s="196"/>
      <c r="H8" s="196"/>
      <c r="I8" s="198"/>
      <c r="J8" s="224"/>
      <c r="K8" s="175"/>
      <c r="L8" s="230"/>
      <c r="M8" s="222"/>
      <c r="N8" s="194"/>
      <c r="O8" s="179"/>
      <c r="P8" s="171"/>
      <c r="Q8" s="222"/>
      <c r="R8" s="264"/>
      <c r="S8" s="267"/>
      <c r="T8" s="260"/>
      <c r="U8" s="262"/>
      <c r="V8" s="248"/>
      <c r="W8" s="257"/>
    </row>
    <row r="9" spans="1:23" ht="12.75" customHeight="1" thickBot="1">
      <c r="A9" s="5"/>
      <c r="B9" s="17"/>
      <c r="C9" s="7">
        <v>1</v>
      </c>
      <c r="D9" s="17">
        <v>2</v>
      </c>
      <c r="E9" s="7">
        <v>3</v>
      </c>
      <c r="F9" s="18">
        <v>4</v>
      </c>
      <c r="G9" s="6" t="s">
        <v>23</v>
      </c>
      <c r="H9" s="6" t="s">
        <v>24</v>
      </c>
      <c r="I9" s="9" t="s">
        <v>25</v>
      </c>
      <c r="J9" s="18">
        <v>5</v>
      </c>
      <c r="K9" s="10" t="s">
        <v>9</v>
      </c>
      <c r="L9" s="7">
        <v>6</v>
      </c>
      <c r="M9" s="18" t="s">
        <v>10</v>
      </c>
      <c r="N9" s="6" t="s">
        <v>11</v>
      </c>
      <c r="O9" s="10" t="s">
        <v>32</v>
      </c>
      <c r="P9" s="7">
        <v>7</v>
      </c>
      <c r="Q9" s="18" t="s">
        <v>33</v>
      </c>
      <c r="R9" s="6" t="s">
        <v>34</v>
      </c>
      <c r="S9" s="10" t="s">
        <v>56</v>
      </c>
      <c r="T9" s="19">
        <v>9</v>
      </c>
      <c r="U9" s="20" t="s">
        <v>54</v>
      </c>
      <c r="V9" s="21" t="s">
        <v>55</v>
      </c>
      <c r="W9" s="20" t="s">
        <v>57</v>
      </c>
    </row>
    <row r="10" spans="1:23" ht="12.75" customHeight="1">
      <c r="A10" s="208" t="s">
        <v>20</v>
      </c>
      <c r="B10" s="217" t="s">
        <v>118</v>
      </c>
      <c r="C10" s="106"/>
      <c r="D10" s="107"/>
      <c r="E10" s="51">
        <f>C10+D10</f>
        <v>0</v>
      </c>
      <c r="F10" s="46">
        <f>SUM(G10+H10+I10)</f>
        <v>0</v>
      </c>
      <c r="G10" s="110"/>
      <c r="H10" s="110"/>
      <c r="I10" s="110"/>
      <c r="J10" s="110"/>
      <c r="K10" s="107"/>
      <c r="L10" s="51"/>
      <c r="M10" s="112"/>
      <c r="N10" s="110"/>
      <c r="O10" s="107"/>
      <c r="P10" s="54"/>
      <c r="Q10" s="112"/>
      <c r="R10" s="110"/>
      <c r="S10" s="110"/>
      <c r="T10" s="110"/>
      <c r="U10" s="110"/>
      <c r="V10" s="110"/>
      <c r="W10" s="118"/>
    </row>
    <row r="11" spans="1:23" ht="12.75" customHeight="1">
      <c r="A11" s="209"/>
      <c r="B11" s="218"/>
      <c r="C11" s="108"/>
      <c r="D11" s="109"/>
      <c r="E11" s="52">
        <f>C11+D11</f>
        <v>0</v>
      </c>
      <c r="F11" s="47">
        <f>SUM(G11+H11+I11)</f>
        <v>0</v>
      </c>
      <c r="G11" s="111"/>
      <c r="H11" s="111"/>
      <c r="I11" s="111"/>
      <c r="J11" s="111"/>
      <c r="K11" s="109"/>
      <c r="L11" s="52"/>
      <c r="M11" s="113"/>
      <c r="N11" s="111"/>
      <c r="O11" s="109"/>
      <c r="P11" s="55"/>
      <c r="Q11" s="113"/>
      <c r="R11" s="111"/>
      <c r="S11" s="111"/>
      <c r="T11" s="111"/>
      <c r="U11" s="111"/>
      <c r="V11" s="111"/>
      <c r="W11" s="119"/>
    </row>
    <row r="12" spans="1:23" ht="12.75" customHeight="1" thickBot="1">
      <c r="A12" s="210"/>
      <c r="B12" s="219"/>
      <c r="C12" s="22">
        <f>C15+C18+C21+C24+C27+C30+C33+C36+C39+C42+C45+C48+C51+C54</f>
        <v>35</v>
      </c>
      <c r="D12" s="43">
        <f aca="true" t="shared" si="0" ref="D12:W12">D15+D18+D21+D24+D27+D30+D33+D36+D39+D42+D45+D48+D51+D54</f>
        <v>175</v>
      </c>
      <c r="E12" s="53">
        <f t="shared" si="0"/>
        <v>210</v>
      </c>
      <c r="F12" s="48">
        <f t="shared" si="0"/>
        <v>146</v>
      </c>
      <c r="G12" s="23">
        <f t="shared" si="0"/>
        <v>94</v>
      </c>
      <c r="H12" s="23">
        <f t="shared" si="0"/>
        <v>3</v>
      </c>
      <c r="I12" s="23">
        <f t="shared" si="0"/>
        <v>49</v>
      </c>
      <c r="J12" s="23">
        <f t="shared" si="0"/>
        <v>23</v>
      </c>
      <c r="K12" s="43">
        <f t="shared" si="0"/>
        <v>1</v>
      </c>
      <c r="L12" s="53">
        <f t="shared" si="0"/>
        <v>169</v>
      </c>
      <c r="M12" s="48">
        <f t="shared" si="0"/>
        <v>128</v>
      </c>
      <c r="N12" s="23">
        <f t="shared" si="0"/>
        <v>24</v>
      </c>
      <c r="O12" s="43">
        <f t="shared" si="0"/>
        <v>17</v>
      </c>
      <c r="P12" s="53">
        <f t="shared" si="0"/>
        <v>41</v>
      </c>
      <c r="Q12" s="48">
        <f t="shared" si="0"/>
        <v>169</v>
      </c>
      <c r="R12" s="23">
        <f t="shared" si="0"/>
        <v>0</v>
      </c>
      <c r="S12" s="23">
        <f t="shared" si="0"/>
        <v>0</v>
      </c>
      <c r="T12" s="23">
        <f t="shared" si="0"/>
        <v>46</v>
      </c>
      <c r="U12" s="23">
        <f t="shared" si="0"/>
        <v>46</v>
      </c>
      <c r="V12" s="23">
        <f t="shared" si="0"/>
        <v>6</v>
      </c>
      <c r="W12" s="24">
        <f t="shared" si="0"/>
        <v>0</v>
      </c>
    </row>
    <row r="13" spans="1:23" ht="12.75" customHeight="1">
      <c r="A13" s="202" t="s">
        <v>36</v>
      </c>
      <c r="B13" s="217" t="s">
        <v>119</v>
      </c>
      <c r="C13" s="106"/>
      <c r="D13" s="107"/>
      <c r="E13" s="54"/>
      <c r="F13" s="46"/>
      <c r="G13" s="110"/>
      <c r="H13" s="110"/>
      <c r="I13" s="110"/>
      <c r="J13" s="110"/>
      <c r="K13" s="107"/>
      <c r="L13" s="54"/>
      <c r="M13" s="112"/>
      <c r="N13" s="110"/>
      <c r="O13" s="107"/>
      <c r="P13" s="54"/>
      <c r="Q13" s="112"/>
      <c r="R13" s="110"/>
      <c r="S13" s="110"/>
      <c r="T13" s="110"/>
      <c r="U13" s="114"/>
      <c r="V13" s="114"/>
      <c r="W13" s="115"/>
    </row>
    <row r="14" spans="1:23" ht="12.75" customHeight="1">
      <c r="A14" s="203"/>
      <c r="B14" s="218"/>
      <c r="C14" s="108"/>
      <c r="D14" s="109"/>
      <c r="E14" s="55"/>
      <c r="F14" s="47"/>
      <c r="G14" s="111"/>
      <c r="H14" s="111"/>
      <c r="I14" s="111"/>
      <c r="J14" s="111"/>
      <c r="K14" s="109"/>
      <c r="L14" s="55"/>
      <c r="M14" s="113"/>
      <c r="N14" s="111"/>
      <c r="O14" s="109"/>
      <c r="P14" s="55"/>
      <c r="Q14" s="113"/>
      <c r="R14" s="111"/>
      <c r="S14" s="111"/>
      <c r="T14" s="111"/>
      <c r="U14" s="116"/>
      <c r="V14" s="116"/>
      <c r="W14" s="117"/>
    </row>
    <row r="15" spans="1:23" ht="12.75" customHeight="1" thickBot="1">
      <c r="A15" s="204"/>
      <c r="B15" s="219"/>
      <c r="C15" s="25"/>
      <c r="D15" s="44"/>
      <c r="E15" s="53">
        <f aca="true" t="shared" si="1" ref="E15:E60">C15+D15</f>
        <v>0</v>
      </c>
      <c r="F15" s="48">
        <f aca="true" t="shared" si="2" ref="F15:F60">SUM(G15+H15+I15)</f>
        <v>0</v>
      </c>
      <c r="G15" s="26"/>
      <c r="H15" s="26"/>
      <c r="I15" s="26"/>
      <c r="J15" s="26"/>
      <c r="K15" s="44"/>
      <c r="L15" s="53">
        <f>F15+J15</f>
        <v>0</v>
      </c>
      <c r="M15" s="58"/>
      <c r="N15" s="26"/>
      <c r="O15" s="44"/>
      <c r="P15" s="60">
        <f>E15-L15</f>
        <v>0</v>
      </c>
      <c r="Q15" s="58"/>
      <c r="R15" s="26"/>
      <c r="S15" s="26"/>
      <c r="T15" s="26"/>
      <c r="U15" s="36"/>
      <c r="V15" s="36"/>
      <c r="W15" s="37"/>
    </row>
    <row r="16" spans="1:23" ht="12.75" customHeight="1">
      <c r="A16" s="243" t="s">
        <v>21</v>
      </c>
      <c r="B16" s="278" t="s">
        <v>120</v>
      </c>
      <c r="C16" s="106"/>
      <c r="D16" s="107"/>
      <c r="E16" s="54">
        <f t="shared" si="1"/>
        <v>0</v>
      </c>
      <c r="F16" s="46">
        <f t="shared" si="2"/>
        <v>0</v>
      </c>
      <c r="G16" s="110"/>
      <c r="H16" s="110"/>
      <c r="I16" s="110"/>
      <c r="J16" s="110"/>
      <c r="K16" s="107"/>
      <c r="L16" s="54"/>
      <c r="M16" s="112"/>
      <c r="N16" s="110"/>
      <c r="O16" s="107"/>
      <c r="P16" s="54"/>
      <c r="Q16" s="112"/>
      <c r="R16" s="110"/>
      <c r="S16" s="110"/>
      <c r="T16" s="110"/>
      <c r="U16" s="110"/>
      <c r="V16" s="110"/>
      <c r="W16" s="118"/>
    </row>
    <row r="17" spans="1:23" ht="12.75" customHeight="1">
      <c r="A17" s="244"/>
      <c r="B17" s="279"/>
      <c r="C17" s="108"/>
      <c r="D17" s="109"/>
      <c r="E17" s="55">
        <f t="shared" si="1"/>
        <v>0</v>
      </c>
      <c r="F17" s="47">
        <f t="shared" si="2"/>
        <v>0</v>
      </c>
      <c r="G17" s="111"/>
      <c r="H17" s="111"/>
      <c r="I17" s="111"/>
      <c r="J17" s="111"/>
      <c r="K17" s="109"/>
      <c r="L17" s="55"/>
      <c r="M17" s="113"/>
      <c r="N17" s="111"/>
      <c r="O17" s="109"/>
      <c r="P17" s="55"/>
      <c r="Q17" s="113"/>
      <c r="R17" s="111"/>
      <c r="S17" s="111"/>
      <c r="T17" s="111"/>
      <c r="U17" s="111"/>
      <c r="V17" s="111"/>
      <c r="W17" s="119"/>
    </row>
    <row r="18" spans="1:23" ht="12.75" customHeight="1" thickBot="1">
      <c r="A18" s="245"/>
      <c r="B18" s="280"/>
      <c r="C18" s="25"/>
      <c r="D18" s="44"/>
      <c r="E18" s="53">
        <f t="shared" si="1"/>
        <v>0</v>
      </c>
      <c r="F18" s="48">
        <f t="shared" si="2"/>
        <v>0</v>
      </c>
      <c r="G18" s="26"/>
      <c r="H18" s="26"/>
      <c r="I18" s="26"/>
      <c r="J18" s="26"/>
      <c r="K18" s="44"/>
      <c r="L18" s="53">
        <f>F18+J18</f>
        <v>0</v>
      </c>
      <c r="M18" s="58"/>
      <c r="N18" s="26"/>
      <c r="O18" s="44"/>
      <c r="P18" s="60">
        <f>E18-L18</f>
        <v>0</v>
      </c>
      <c r="Q18" s="58"/>
      <c r="R18" s="26"/>
      <c r="S18" s="26"/>
      <c r="T18" s="26"/>
      <c r="U18" s="26"/>
      <c r="V18" s="26"/>
      <c r="W18" s="38"/>
    </row>
    <row r="19" spans="1:23" ht="12.75" customHeight="1">
      <c r="A19" s="205" t="s">
        <v>12</v>
      </c>
      <c r="B19" s="275" t="s">
        <v>121</v>
      </c>
      <c r="C19" s="120"/>
      <c r="D19" s="121"/>
      <c r="E19" s="56">
        <f t="shared" si="1"/>
        <v>0</v>
      </c>
      <c r="F19" s="49">
        <f t="shared" si="2"/>
        <v>0</v>
      </c>
      <c r="G19" s="122"/>
      <c r="H19" s="122"/>
      <c r="I19" s="122"/>
      <c r="J19" s="122"/>
      <c r="K19" s="121"/>
      <c r="L19" s="56"/>
      <c r="M19" s="123"/>
      <c r="N19" s="122"/>
      <c r="O19" s="121"/>
      <c r="P19" s="56"/>
      <c r="Q19" s="123"/>
      <c r="R19" s="122"/>
      <c r="S19" s="122"/>
      <c r="T19" s="122"/>
      <c r="U19" s="122"/>
      <c r="V19" s="122"/>
      <c r="W19" s="124"/>
    </row>
    <row r="20" spans="1:23" ht="12.75" customHeight="1">
      <c r="A20" s="206"/>
      <c r="B20" s="276"/>
      <c r="C20" s="108"/>
      <c r="D20" s="109"/>
      <c r="E20" s="55">
        <f t="shared" si="1"/>
        <v>0</v>
      </c>
      <c r="F20" s="47">
        <f t="shared" si="2"/>
        <v>0</v>
      </c>
      <c r="G20" s="111"/>
      <c r="H20" s="111"/>
      <c r="I20" s="111"/>
      <c r="J20" s="111"/>
      <c r="K20" s="109"/>
      <c r="L20" s="55"/>
      <c r="M20" s="113"/>
      <c r="N20" s="111"/>
      <c r="O20" s="109"/>
      <c r="P20" s="55"/>
      <c r="Q20" s="113"/>
      <c r="R20" s="111"/>
      <c r="S20" s="111"/>
      <c r="T20" s="111"/>
      <c r="U20" s="111"/>
      <c r="V20" s="111"/>
      <c r="W20" s="119"/>
    </row>
    <row r="21" spans="1:23" ht="12.75" customHeight="1" thickBot="1">
      <c r="A21" s="207"/>
      <c r="B21" s="277"/>
      <c r="C21" s="28"/>
      <c r="D21" s="45">
        <v>9</v>
      </c>
      <c r="E21" s="57">
        <f t="shared" si="1"/>
        <v>9</v>
      </c>
      <c r="F21" s="50">
        <f t="shared" si="2"/>
        <v>0</v>
      </c>
      <c r="G21" s="27"/>
      <c r="H21" s="27"/>
      <c r="I21" s="27"/>
      <c r="J21" s="27"/>
      <c r="K21" s="45"/>
      <c r="L21" s="57">
        <f>F21+J21</f>
        <v>0</v>
      </c>
      <c r="M21" s="59"/>
      <c r="N21" s="27"/>
      <c r="O21" s="45"/>
      <c r="P21" s="61">
        <f>E21-L21</f>
        <v>9</v>
      </c>
      <c r="Q21" s="59"/>
      <c r="R21" s="27"/>
      <c r="S21" s="27"/>
      <c r="T21" s="27"/>
      <c r="U21" s="27"/>
      <c r="V21" s="27"/>
      <c r="W21" s="39"/>
    </row>
    <row r="22" spans="1:23" ht="12.75" customHeight="1">
      <c r="A22" s="205" t="s">
        <v>13</v>
      </c>
      <c r="B22" s="275" t="s">
        <v>122</v>
      </c>
      <c r="C22" s="106"/>
      <c r="D22" s="107"/>
      <c r="E22" s="54">
        <f t="shared" si="1"/>
        <v>0</v>
      </c>
      <c r="F22" s="46">
        <f t="shared" si="2"/>
        <v>0</v>
      </c>
      <c r="G22" s="110"/>
      <c r="H22" s="110"/>
      <c r="I22" s="110"/>
      <c r="J22" s="110"/>
      <c r="K22" s="107"/>
      <c r="L22" s="54"/>
      <c r="M22" s="112"/>
      <c r="N22" s="110"/>
      <c r="O22" s="107"/>
      <c r="P22" s="54"/>
      <c r="Q22" s="112"/>
      <c r="R22" s="110"/>
      <c r="S22" s="110"/>
      <c r="T22" s="110"/>
      <c r="U22" s="110"/>
      <c r="V22" s="110"/>
      <c r="W22" s="118"/>
    </row>
    <row r="23" spans="1:23" ht="12.75" customHeight="1">
      <c r="A23" s="206"/>
      <c r="B23" s="276"/>
      <c r="C23" s="108"/>
      <c r="D23" s="109"/>
      <c r="E23" s="55">
        <f t="shared" si="1"/>
        <v>0</v>
      </c>
      <c r="F23" s="47">
        <f t="shared" si="2"/>
        <v>0</v>
      </c>
      <c r="G23" s="111"/>
      <c r="H23" s="111"/>
      <c r="I23" s="111"/>
      <c r="J23" s="111"/>
      <c r="K23" s="109"/>
      <c r="L23" s="55"/>
      <c r="M23" s="113"/>
      <c r="N23" s="111"/>
      <c r="O23" s="109"/>
      <c r="P23" s="55"/>
      <c r="Q23" s="113"/>
      <c r="R23" s="111"/>
      <c r="S23" s="111"/>
      <c r="T23" s="111"/>
      <c r="U23" s="111"/>
      <c r="V23" s="111"/>
      <c r="W23" s="119"/>
    </row>
    <row r="24" spans="1:23" ht="12.75" customHeight="1" thickBot="1">
      <c r="A24" s="207"/>
      <c r="B24" s="277"/>
      <c r="C24" s="25">
        <v>11</v>
      </c>
      <c r="D24" s="44">
        <v>16</v>
      </c>
      <c r="E24" s="53">
        <f t="shared" si="1"/>
        <v>27</v>
      </c>
      <c r="F24" s="48">
        <f t="shared" si="2"/>
        <v>11</v>
      </c>
      <c r="G24" s="26">
        <v>4</v>
      </c>
      <c r="H24" s="26"/>
      <c r="I24" s="26">
        <v>7</v>
      </c>
      <c r="J24" s="26">
        <v>5</v>
      </c>
      <c r="K24" s="44">
        <v>1</v>
      </c>
      <c r="L24" s="53">
        <f>F24+J24</f>
        <v>16</v>
      </c>
      <c r="M24" s="58">
        <v>1</v>
      </c>
      <c r="N24" s="26">
        <v>4</v>
      </c>
      <c r="O24" s="44">
        <v>11</v>
      </c>
      <c r="P24" s="60">
        <f>E24-L24</f>
        <v>11</v>
      </c>
      <c r="Q24" s="58">
        <v>16</v>
      </c>
      <c r="R24" s="26"/>
      <c r="S24" s="26"/>
      <c r="T24" s="26">
        <v>7</v>
      </c>
      <c r="U24" s="26">
        <v>3</v>
      </c>
      <c r="V24" s="26">
        <v>2</v>
      </c>
      <c r="W24" s="38"/>
    </row>
    <row r="25" spans="1:23" ht="12.75" customHeight="1">
      <c r="A25" s="205" t="s">
        <v>52</v>
      </c>
      <c r="B25" s="275" t="s">
        <v>123</v>
      </c>
      <c r="C25" s="125"/>
      <c r="D25" s="126"/>
      <c r="E25" s="56"/>
      <c r="F25" s="49"/>
      <c r="G25" s="122"/>
      <c r="H25" s="122"/>
      <c r="I25" s="122"/>
      <c r="J25" s="122"/>
      <c r="K25" s="121"/>
      <c r="L25" s="56"/>
      <c r="M25" s="123"/>
      <c r="N25" s="122"/>
      <c r="O25" s="121"/>
      <c r="P25" s="56"/>
      <c r="Q25" s="123"/>
      <c r="R25" s="122"/>
      <c r="S25" s="122"/>
      <c r="T25" s="122"/>
      <c r="U25" s="122"/>
      <c r="V25" s="122"/>
      <c r="W25" s="124"/>
    </row>
    <row r="26" spans="1:23" ht="12.75" customHeight="1">
      <c r="A26" s="206"/>
      <c r="B26" s="276"/>
      <c r="C26" s="127"/>
      <c r="D26" s="109"/>
      <c r="E26" s="55"/>
      <c r="F26" s="47"/>
      <c r="G26" s="111"/>
      <c r="H26" s="111"/>
      <c r="I26" s="111"/>
      <c r="J26" s="111"/>
      <c r="K26" s="109"/>
      <c r="L26" s="55"/>
      <c r="M26" s="113"/>
      <c r="N26" s="111"/>
      <c r="O26" s="109"/>
      <c r="P26" s="55"/>
      <c r="Q26" s="113"/>
      <c r="R26" s="111"/>
      <c r="S26" s="111"/>
      <c r="T26" s="111"/>
      <c r="U26" s="111"/>
      <c r="V26" s="111"/>
      <c r="W26" s="119"/>
    </row>
    <row r="27" spans="1:23" ht="12.75" customHeight="1" thickBot="1">
      <c r="A27" s="207"/>
      <c r="B27" s="277"/>
      <c r="C27" s="28"/>
      <c r="D27" s="45">
        <v>10</v>
      </c>
      <c r="E27" s="57">
        <f t="shared" si="1"/>
        <v>10</v>
      </c>
      <c r="F27" s="50">
        <f t="shared" si="2"/>
        <v>1</v>
      </c>
      <c r="G27" s="27">
        <v>1</v>
      </c>
      <c r="H27" s="27"/>
      <c r="I27" s="27"/>
      <c r="J27" s="27">
        <v>1</v>
      </c>
      <c r="K27" s="45"/>
      <c r="L27" s="57">
        <f>F27+J27</f>
        <v>2</v>
      </c>
      <c r="M27" s="59">
        <v>1</v>
      </c>
      <c r="N27" s="27">
        <v>1</v>
      </c>
      <c r="O27" s="45"/>
      <c r="P27" s="61">
        <f>E27-L27</f>
        <v>8</v>
      </c>
      <c r="Q27" s="59">
        <v>2</v>
      </c>
      <c r="R27" s="27"/>
      <c r="S27" s="27"/>
      <c r="T27" s="27"/>
      <c r="U27" s="27"/>
      <c r="V27" s="27"/>
      <c r="W27" s="39"/>
    </row>
    <row r="28" spans="1:23" ht="12.75" customHeight="1">
      <c r="A28" s="237" t="s">
        <v>14</v>
      </c>
      <c r="B28" s="275" t="s">
        <v>124</v>
      </c>
      <c r="C28" s="106"/>
      <c r="D28" s="107"/>
      <c r="E28" s="54">
        <f t="shared" si="1"/>
        <v>0</v>
      </c>
      <c r="F28" s="46">
        <f t="shared" si="2"/>
        <v>0</v>
      </c>
      <c r="G28" s="110"/>
      <c r="H28" s="110"/>
      <c r="I28" s="110"/>
      <c r="J28" s="110"/>
      <c r="K28" s="107"/>
      <c r="L28" s="54"/>
      <c r="M28" s="112"/>
      <c r="N28" s="110"/>
      <c r="O28" s="107"/>
      <c r="P28" s="54"/>
      <c r="Q28" s="112"/>
      <c r="R28" s="110"/>
      <c r="S28" s="110"/>
      <c r="T28" s="110"/>
      <c r="U28" s="110"/>
      <c r="V28" s="110"/>
      <c r="W28" s="118"/>
    </row>
    <row r="29" spans="1:23" ht="12.75" customHeight="1">
      <c r="A29" s="238"/>
      <c r="B29" s="276"/>
      <c r="C29" s="108"/>
      <c r="D29" s="109"/>
      <c r="E29" s="55">
        <f t="shared" si="1"/>
        <v>0</v>
      </c>
      <c r="F29" s="47">
        <f t="shared" si="2"/>
        <v>0</v>
      </c>
      <c r="G29" s="111"/>
      <c r="H29" s="111"/>
      <c r="I29" s="111"/>
      <c r="J29" s="111"/>
      <c r="K29" s="109"/>
      <c r="L29" s="55"/>
      <c r="M29" s="113"/>
      <c r="N29" s="111"/>
      <c r="O29" s="109"/>
      <c r="P29" s="55"/>
      <c r="Q29" s="113"/>
      <c r="R29" s="111"/>
      <c r="S29" s="111"/>
      <c r="T29" s="111"/>
      <c r="U29" s="111"/>
      <c r="V29" s="111"/>
      <c r="W29" s="119"/>
    </row>
    <row r="30" spans="1:23" ht="12.75" customHeight="1" thickBot="1">
      <c r="A30" s="239"/>
      <c r="B30" s="277"/>
      <c r="C30" s="25">
        <v>7</v>
      </c>
      <c r="D30" s="44">
        <v>11</v>
      </c>
      <c r="E30" s="53">
        <f t="shared" si="1"/>
        <v>18</v>
      </c>
      <c r="F30" s="48">
        <f t="shared" si="2"/>
        <v>10</v>
      </c>
      <c r="G30" s="26">
        <v>7</v>
      </c>
      <c r="H30" s="26"/>
      <c r="I30" s="26">
        <v>3</v>
      </c>
      <c r="J30" s="26">
        <v>1</v>
      </c>
      <c r="K30" s="44"/>
      <c r="L30" s="53">
        <f>F30+J30</f>
        <v>11</v>
      </c>
      <c r="M30" s="58">
        <v>5</v>
      </c>
      <c r="N30" s="26">
        <v>3</v>
      </c>
      <c r="O30" s="44">
        <v>3</v>
      </c>
      <c r="P30" s="60">
        <f>E30-L30</f>
        <v>7</v>
      </c>
      <c r="Q30" s="58">
        <v>11</v>
      </c>
      <c r="R30" s="26"/>
      <c r="S30" s="26"/>
      <c r="T30" s="26">
        <v>5</v>
      </c>
      <c r="U30" s="26"/>
      <c r="V30" s="26">
        <v>1</v>
      </c>
      <c r="W30" s="38"/>
    </row>
    <row r="31" spans="1:23" ht="12.75" customHeight="1">
      <c r="A31" s="237" t="s">
        <v>22</v>
      </c>
      <c r="B31" s="275" t="s">
        <v>125</v>
      </c>
      <c r="C31" s="120"/>
      <c r="D31" s="121"/>
      <c r="E31" s="56">
        <f t="shared" si="1"/>
        <v>0</v>
      </c>
      <c r="F31" s="49">
        <f t="shared" si="2"/>
        <v>0</v>
      </c>
      <c r="G31" s="122"/>
      <c r="H31" s="122"/>
      <c r="I31" s="122"/>
      <c r="J31" s="122"/>
      <c r="K31" s="121"/>
      <c r="L31" s="56"/>
      <c r="M31" s="123"/>
      <c r="N31" s="122"/>
      <c r="O31" s="121"/>
      <c r="P31" s="56"/>
      <c r="Q31" s="123"/>
      <c r="R31" s="122"/>
      <c r="S31" s="122"/>
      <c r="T31" s="122"/>
      <c r="U31" s="122"/>
      <c r="V31" s="122"/>
      <c r="W31" s="124"/>
    </row>
    <row r="32" spans="1:23" ht="12.75" customHeight="1">
      <c r="A32" s="238"/>
      <c r="B32" s="276"/>
      <c r="C32" s="108"/>
      <c r="D32" s="109"/>
      <c r="E32" s="55">
        <f t="shared" si="1"/>
        <v>0</v>
      </c>
      <c r="F32" s="47">
        <f t="shared" si="2"/>
        <v>0</v>
      </c>
      <c r="G32" s="111"/>
      <c r="H32" s="111"/>
      <c r="I32" s="111"/>
      <c r="J32" s="111"/>
      <c r="K32" s="109"/>
      <c r="L32" s="55"/>
      <c r="M32" s="113"/>
      <c r="N32" s="111"/>
      <c r="O32" s="109"/>
      <c r="P32" s="55"/>
      <c r="Q32" s="113"/>
      <c r="R32" s="111"/>
      <c r="S32" s="111"/>
      <c r="T32" s="111"/>
      <c r="U32" s="111"/>
      <c r="V32" s="111"/>
      <c r="W32" s="119"/>
    </row>
    <row r="33" spans="1:23" ht="12.75" customHeight="1" thickBot="1">
      <c r="A33" s="239"/>
      <c r="B33" s="277"/>
      <c r="C33" s="28"/>
      <c r="D33" s="45">
        <v>1</v>
      </c>
      <c r="E33" s="57">
        <f t="shared" si="1"/>
        <v>1</v>
      </c>
      <c r="F33" s="50">
        <f t="shared" si="2"/>
        <v>1</v>
      </c>
      <c r="G33" s="27">
        <v>1</v>
      </c>
      <c r="H33" s="27"/>
      <c r="I33" s="27"/>
      <c r="J33" s="27"/>
      <c r="K33" s="45"/>
      <c r="L33" s="57">
        <f>F33+J33</f>
        <v>1</v>
      </c>
      <c r="M33" s="59"/>
      <c r="N33" s="27">
        <v>1</v>
      </c>
      <c r="O33" s="45"/>
      <c r="P33" s="61">
        <f>E33-L33</f>
        <v>0</v>
      </c>
      <c r="Q33" s="59">
        <v>1</v>
      </c>
      <c r="R33" s="27"/>
      <c r="S33" s="27"/>
      <c r="T33" s="27"/>
      <c r="U33" s="27"/>
      <c r="V33" s="27"/>
      <c r="W33" s="39"/>
    </row>
    <row r="34" spans="1:23" ht="12.75" customHeight="1">
      <c r="A34" s="237" t="s">
        <v>38</v>
      </c>
      <c r="B34" s="275" t="s">
        <v>126</v>
      </c>
      <c r="C34" s="106"/>
      <c r="D34" s="107"/>
      <c r="E34" s="54">
        <f t="shared" si="1"/>
        <v>0</v>
      </c>
      <c r="F34" s="46">
        <f t="shared" si="2"/>
        <v>0</v>
      </c>
      <c r="G34" s="110"/>
      <c r="H34" s="110"/>
      <c r="I34" s="110"/>
      <c r="J34" s="110"/>
      <c r="K34" s="107"/>
      <c r="L34" s="54"/>
      <c r="M34" s="112"/>
      <c r="N34" s="110"/>
      <c r="O34" s="107"/>
      <c r="P34" s="54"/>
      <c r="Q34" s="112"/>
      <c r="R34" s="110"/>
      <c r="S34" s="110"/>
      <c r="T34" s="110"/>
      <c r="U34" s="110"/>
      <c r="V34" s="110"/>
      <c r="W34" s="118"/>
    </row>
    <row r="35" spans="1:23" ht="12.75" customHeight="1">
      <c r="A35" s="238"/>
      <c r="B35" s="276"/>
      <c r="C35" s="108"/>
      <c r="D35" s="109"/>
      <c r="E35" s="55">
        <f t="shared" si="1"/>
        <v>0</v>
      </c>
      <c r="F35" s="47">
        <f t="shared" si="2"/>
        <v>0</v>
      </c>
      <c r="G35" s="111"/>
      <c r="H35" s="111"/>
      <c r="I35" s="111"/>
      <c r="J35" s="111"/>
      <c r="K35" s="109"/>
      <c r="L35" s="55"/>
      <c r="M35" s="113"/>
      <c r="N35" s="111"/>
      <c r="O35" s="109"/>
      <c r="P35" s="55"/>
      <c r="Q35" s="113"/>
      <c r="R35" s="111"/>
      <c r="S35" s="111"/>
      <c r="T35" s="111"/>
      <c r="U35" s="111"/>
      <c r="V35" s="111"/>
      <c r="W35" s="119"/>
    </row>
    <row r="36" spans="1:23" ht="12.75" customHeight="1" thickBot="1">
      <c r="A36" s="239"/>
      <c r="B36" s="277"/>
      <c r="C36" s="25">
        <v>1</v>
      </c>
      <c r="D36" s="44">
        <v>5</v>
      </c>
      <c r="E36" s="53">
        <f t="shared" si="1"/>
        <v>6</v>
      </c>
      <c r="F36" s="48">
        <f t="shared" si="2"/>
        <v>5</v>
      </c>
      <c r="G36" s="26">
        <v>2</v>
      </c>
      <c r="H36" s="26">
        <v>1</v>
      </c>
      <c r="I36" s="26">
        <v>2</v>
      </c>
      <c r="J36" s="26"/>
      <c r="K36" s="44"/>
      <c r="L36" s="53">
        <f>F36+J36</f>
        <v>5</v>
      </c>
      <c r="M36" s="58">
        <v>2</v>
      </c>
      <c r="N36" s="26">
        <v>2</v>
      </c>
      <c r="O36" s="44">
        <v>1</v>
      </c>
      <c r="P36" s="60">
        <f>E36-L36</f>
        <v>1</v>
      </c>
      <c r="Q36" s="58">
        <v>5</v>
      </c>
      <c r="R36" s="26"/>
      <c r="S36" s="26"/>
      <c r="T36" s="26">
        <v>3</v>
      </c>
      <c r="U36" s="26">
        <v>5</v>
      </c>
      <c r="V36" s="26">
        <v>1</v>
      </c>
      <c r="W36" s="38"/>
    </row>
    <row r="37" spans="1:23" ht="12.75" customHeight="1">
      <c r="A37" s="199" t="s">
        <v>53</v>
      </c>
      <c r="B37" s="275" t="s">
        <v>127</v>
      </c>
      <c r="C37" s="120"/>
      <c r="D37" s="121"/>
      <c r="E37" s="56">
        <f t="shared" si="1"/>
        <v>0</v>
      </c>
      <c r="F37" s="49">
        <f t="shared" si="2"/>
        <v>0</v>
      </c>
      <c r="G37" s="122"/>
      <c r="H37" s="122"/>
      <c r="I37" s="122"/>
      <c r="J37" s="122"/>
      <c r="K37" s="121"/>
      <c r="L37" s="56"/>
      <c r="M37" s="123"/>
      <c r="N37" s="122"/>
      <c r="O37" s="121"/>
      <c r="P37" s="56"/>
      <c r="Q37" s="123"/>
      <c r="R37" s="122"/>
      <c r="S37" s="122"/>
      <c r="T37" s="122"/>
      <c r="U37" s="122"/>
      <c r="V37" s="122"/>
      <c r="W37" s="124"/>
    </row>
    <row r="38" spans="1:23" ht="12.75" customHeight="1">
      <c r="A38" s="200"/>
      <c r="B38" s="276"/>
      <c r="C38" s="108"/>
      <c r="D38" s="128"/>
      <c r="E38" s="55">
        <f t="shared" si="1"/>
        <v>0</v>
      </c>
      <c r="F38" s="47">
        <f t="shared" si="2"/>
        <v>0</v>
      </c>
      <c r="G38" s="111"/>
      <c r="H38" s="111"/>
      <c r="I38" s="111"/>
      <c r="J38" s="111"/>
      <c r="K38" s="109"/>
      <c r="L38" s="55"/>
      <c r="M38" s="113"/>
      <c r="N38" s="111"/>
      <c r="O38" s="109"/>
      <c r="P38" s="55"/>
      <c r="Q38" s="113"/>
      <c r="R38" s="111"/>
      <c r="S38" s="111"/>
      <c r="T38" s="111"/>
      <c r="U38" s="111"/>
      <c r="V38" s="111"/>
      <c r="W38" s="119"/>
    </row>
    <row r="39" spans="1:23" ht="12.75" customHeight="1" thickBot="1">
      <c r="A39" s="201"/>
      <c r="B39" s="277"/>
      <c r="C39" s="28"/>
      <c r="D39" s="45"/>
      <c r="E39" s="57">
        <f t="shared" si="1"/>
        <v>0</v>
      </c>
      <c r="F39" s="50">
        <f t="shared" si="2"/>
        <v>0</v>
      </c>
      <c r="G39" s="27"/>
      <c r="H39" s="27"/>
      <c r="I39" s="27"/>
      <c r="J39" s="27"/>
      <c r="K39" s="45"/>
      <c r="L39" s="57">
        <f>F39+J39</f>
        <v>0</v>
      </c>
      <c r="M39" s="59"/>
      <c r="N39" s="27"/>
      <c r="O39" s="45"/>
      <c r="P39" s="61">
        <f>E39-L39</f>
        <v>0</v>
      </c>
      <c r="Q39" s="59"/>
      <c r="R39" s="27"/>
      <c r="S39" s="27"/>
      <c r="T39" s="27"/>
      <c r="U39" s="27"/>
      <c r="V39" s="27"/>
      <c r="W39" s="39"/>
    </row>
    <row r="40" spans="1:23" ht="12.75" customHeight="1">
      <c r="A40" s="202" t="s">
        <v>37</v>
      </c>
      <c r="B40" s="275" t="s">
        <v>128</v>
      </c>
      <c r="C40" s="106"/>
      <c r="D40" s="107"/>
      <c r="E40" s="54">
        <f t="shared" si="1"/>
        <v>0</v>
      </c>
      <c r="F40" s="46">
        <f t="shared" si="2"/>
        <v>0</v>
      </c>
      <c r="G40" s="110"/>
      <c r="H40" s="110"/>
      <c r="I40" s="110"/>
      <c r="J40" s="110"/>
      <c r="K40" s="107"/>
      <c r="L40" s="54"/>
      <c r="M40" s="112"/>
      <c r="N40" s="110"/>
      <c r="O40" s="107"/>
      <c r="P40" s="54"/>
      <c r="Q40" s="112"/>
      <c r="R40" s="110"/>
      <c r="S40" s="110"/>
      <c r="T40" s="110"/>
      <c r="U40" s="110"/>
      <c r="V40" s="110"/>
      <c r="W40" s="118"/>
    </row>
    <row r="41" spans="1:23" ht="12.75" customHeight="1">
      <c r="A41" s="241"/>
      <c r="B41" s="276"/>
      <c r="C41" s="108"/>
      <c r="D41" s="109"/>
      <c r="E41" s="55">
        <f t="shared" si="1"/>
        <v>0</v>
      </c>
      <c r="F41" s="47">
        <f t="shared" si="2"/>
        <v>0</v>
      </c>
      <c r="G41" s="111"/>
      <c r="H41" s="111"/>
      <c r="I41" s="111"/>
      <c r="J41" s="111"/>
      <c r="K41" s="109"/>
      <c r="L41" s="55"/>
      <c r="M41" s="113"/>
      <c r="N41" s="111"/>
      <c r="O41" s="109"/>
      <c r="P41" s="55"/>
      <c r="Q41" s="113"/>
      <c r="R41" s="111"/>
      <c r="S41" s="111"/>
      <c r="T41" s="111"/>
      <c r="U41" s="111"/>
      <c r="V41" s="111"/>
      <c r="W41" s="119"/>
    </row>
    <row r="42" spans="1:23" ht="12.75" customHeight="1" thickBot="1">
      <c r="A42" s="242"/>
      <c r="B42" s="277"/>
      <c r="C42" s="25">
        <v>4</v>
      </c>
      <c r="D42" s="44">
        <v>2</v>
      </c>
      <c r="E42" s="53">
        <f t="shared" si="1"/>
        <v>6</v>
      </c>
      <c r="F42" s="48">
        <f t="shared" si="2"/>
        <v>3</v>
      </c>
      <c r="G42" s="26"/>
      <c r="H42" s="26"/>
      <c r="I42" s="26">
        <v>3</v>
      </c>
      <c r="J42" s="26">
        <v>3</v>
      </c>
      <c r="K42" s="44"/>
      <c r="L42" s="53">
        <f>F42+J42</f>
        <v>6</v>
      </c>
      <c r="M42" s="58">
        <v>2</v>
      </c>
      <c r="N42" s="26">
        <v>4</v>
      </c>
      <c r="O42" s="44"/>
      <c r="P42" s="60">
        <f>E42-L42</f>
        <v>0</v>
      </c>
      <c r="Q42" s="58">
        <v>6</v>
      </c>
      <c r="R42" s="26"/>
      <c r="S42" s="26"/>
      <c r="T42" s="26">
        <v>3</v>
      </c>
      <c r="U42" s="26">
        <v>2</v>
      </c>
      <c r="V42" s="26">
        <v>1</v>
      </c>
      <c r="W42" s="38"/>
    </row>
    <row r="43" spans="1:23" ht="12.75" customHeight="1">
      <c r="A43" s="202" t="s">
        <v>39</v>
      </c>
      <c r="B43" s="275" t="s">
        <v>129</v>
      </c>
      <c r="C43" s="120"/>
      <c r="D43" s="121"/>
      <c r="E43" s="56">
        <f t="shared" si="1"/>
        <v>0</v>
      </c>
      <c r="F43" s="49">
        <f t="shared" si="2"/>
        <v>0</v>
      </c>
      <c r="G43" s="122"/>
      <c r="H43" s="122"/>
      <c r="I43" s="122"/>
      <c r="J43" s="122"/>
      <c r="K43" s="121"/>
      <c r="L43" s="56"/>
      <c r="M43" s="123"/>
      <c r="N43" s="122"/>
      <c r="O43" s="121"/>
      <c r="P43" s="56"/>
      <c r="Q43" s="123"/>
      <c r="R43" s="122"/>
      <c r="S43" s="122"/>
      <c r="T43" s="122"/>
      <c r="U43" s="122"/>
      <c r="V43" s="122"/>
      <c r="W43" s="124"/>
    </row>
    <row r="44" spans="1:23" ht="12.75" customHeight="1">
      <c r="A44" s="203"/>
      <c r="B44" s="276"/>
      <c r="C44" s="108"/>
      <c r="D44" s="109"/>
      <c r="E44" s="55">
        <f t="shared" si="1"/>
        <v>0</v>
      </c>
      <c r="F44" s="47">
        <f t="shared" si="2"/>
        <v>0</v>
      </c>
      <c r="G44" s="111"/>
      <c r="H44" s="111"/>
      <c r="I44" s="111"/>
      <c r="J44" s="111"/>
      <c r="K44" s="109"/>
      <c r="L44" s="55"/>
      <c r="M44" s="113"/>
      <c r="N44" s="111"/>
      <c r="O44" s="109"/>
      <c r="P44" s="55"/>
      <c r="Q44" s="113"/>
      <c r="R44" s="111"/>
      <c r="S44" s="111"/>
      <c r="T44" s="111"/>
      <c r="U44" s="111"/>
      <c r="V44" s="111"/>
      <c r="W44" s="119"/>
    </row>
    <row r="45" spans="1:23" ht="12.75" customHeight="1" thickBot="1">
      <c r="A45" s="204"/>
      <c r="B45" s="277"/>
      <c r="C45" s="28"/>
      <c r="D45" s="45"/>
      <c r="E45" s="57">
        <f t="shared" si="1"/>
        <v>0</v>
      </c>
      <c r="F45" s="50">
        <f t="shared" si="2"/>
        <v>0</v>
      </c>
      <c r="G45" s="27"/>
      <c r="H45" s="27"/>
      <c r="I45" s="27"/>
      <c r="J45" s="27"/>
      <c r="K45" s="45"/>
      <c r="L45" s="57">
        <f>F45+J45</f>
        <v>0</v>
      </c>
      <c r="M45" s="59"/>
      <c r="N45" s="27"/>
      <c r="O45" s="45"/>
      <c r="P45" s="61">
        <f>E45-L45</f>
        <v>0</v>
      </c>
      <c r="Q45" s="59"/>
      <c r="R45" s="27"/>
      <c r="S45" s="27"/>
      <c r="T45" s="27"/>
      <c r="U45" s="27"/>
      <c r="V45" s="27"/>
      <c r="W45" s="39"/>
    </row>
    <row r="46" spans="1:23" ht="12.75" customHeight="1">
      <c r="A46" s="240" t="s">
        <v>40</v>
      </c>
      <c r="B46" s="275" t="s">
        <v>130</v>
      </c>
      <c r="C46" s="106"/>
      <c r="D46" s="107"/>
      <c r="E46" s="54">
        <f t="shared" si="1"/>
        <v>0</v>
      </c>
      <c r="F46" s="46">
        <f t="shared" si="2"/>
        <v>0</v>
      </c>
      <c r="G46" s="110"/>
      <c r="H46" s="110"/>
      <c r="I46" s="110"/>
      <c r="J46" s="110"/>
      <c r="K46" s="107"/>
      <c r="L46" s="54"/>
      <c r="M46" s="112"/>
      <c r="N46" s="110"/>
      <c r="O46" s="107"/>
      <c r="P46" s="54"/>
      <c r="Q46" s="112"/>
      <c r="R46" s="110"/>
      <c r="S46" s="110"/>
      <c r="T46" s="110"/>
      <c r="U46" s="110"/>
      <c r="V46" s="110"/>
      <c r="W46" s="118"/>
    </row>
    <row r="47" spans="1:23" ht="12.75" customHeight="1">
      <c r="A47" s="173"/>
      <c r="B47" s="276"/>
      <c r="C47" s="108"/>
      <c r="D47" s="109"/>
      <c r="E47" s="55">
        <f t="shared" si="1"/>
        <v>0</v>
      </c>
      <c r="F47" s="47">
        <f t="shared" si="2"/>
        <v>0</v>
      </c>
      <c r="G47" s="111"/>
      <c r="H47" s="111"/>
      <c r="I47" s="111"/>
      <c r="J47" s="111"/>
      <c r="K47" s="109"/>
      <c r="L47" s="55"/>
      <c r="M47" s="113"/>
      <c r="N47" s="111"/>
      <c r="O47" s="109"/>
      <c r="P47" s="55"/>
      <c r="Q47" s="113"/>
      <c r="R47" s="111"/>
      <c r="S47" s="111"/>
      <c r="T47" s="111"/>
      <c r="U47" s="111"/>
      <c r="V47" s="111"/>
      <c r="W47" s="119"/>
    </row>
    <row r="48" spans="1:23" ht="12.75" customHeight="1" thickBot="1">
      <c r="A48" s="174"/>
      <c r="B48" s="277"/>
      <c r="C48" s="25"/>
      <c r="D48" s="44"/>
      <c r="E48" s="53">
        <f t="shared" si="1"/>
        <v>0</v>
      </c>
      <c r="F48" s="48">
        <f t="shared" si="2"/>
        <v>0</v>
      </c>
      <c r="G48" s="26"/>
      <c r="H48" s="26"/>
      <c r="I48" s="26"/>
      <c r="J48" s="26"/>
      <c r="K48" s="44"/>
      <c r="L48" s="53">
        <f>F48+J48</f>
        <v>0</v>
      </c>
      <c r="M48" s="58"/>
      <c r="N48" s="26"/>
      <c r="O48" s="44"/>
      <c r="P48" s="60">
        <f>E48-L48</f>
        <v>0</v>
      </c>
      <c r="Q48" s="58"/>
      <c r="R48" s="26"/>
      <c r="S48" s="26"/>
      <c r="T48" s="26"/>
      <c r="U48" s="26"/>
      <c r="V48" s="26"/>
      <c r="W48" s="38"/>
    </row>
    <row r="49" spans="1:23" ht="12.75" customHeight="1">
      <c r="A49" s="172" t="s">
        <v>41</v>
      </c>
      <c r="B49" s="275" t="s">
        <v>131</v>
      </c>
      <c r="C49" s="120"/>
      <c r="D49" s="121"/>
      <c r="E49" s="56">
        <f t="shared" si="1"/>
        <v>0</v>
      </c>
      <c r="F49" s="49">
        <f t="shared" si="2"/>
        <v>0</v>
      </c>
      <c r="G49" s="122"/>
      <c r="H49" s="122"/>
      <c r="I49" s="122"/>
      <c r="J49" s="122"/>
      <c r="K49" s="121"/>
      <c r="L49" s="56"/>
      <c r="M49" s="123"/>
      <c r="N49" s="122"/>
      <c r="O49" s="121"/>
      <c r="P49" s="56"/>
      <c r="Q49" s="123"/>
      <c r="R49" s="122"/>
      <c r="S49" s="122"/>
      <c r="T49" s="122"/>
      <c r="U49" s="129"/>
      <c r="V49" s="129"/>
      <c r="W49" s="130"/>
    </row>
    <row r="50" spans="1:23" ht="12.75" customHeight="1">
      <c r="A50" s="173"/>
      <c r="B50" s="276"/>
      <c r="C50" s="108"/>
      <c r="D50" s="109"/>
      <c r="E50" s="55">
        <f t="shared" si="1"/>
        <v>0</v>
      </c>
      <c r="F50" s="47">
        <f t="shared" si="2"/>
        <v>0</v>
      </c>
      <c r="G50" s="111"/>
      <c r="H50" s="111"/>
      <c r="I50" s="111"/>
      <c r="J50" s="111"/>
      <c r="K50" s="109"/>
      <c r="L50" s="55"/>
      <c r="M50" s="113"/>
      <c r="N50" s="111"/>
      <c r="O50" s="109"/>
      <c r="P50" s="55"/>
      <c r="Q50" s="113"/>
      <c r="R50" s="111"/>
      <c r="S50" s="111"/>
      <c r="T50" s="111"/>
      <c r="U50" s="116"/>
      <c r="V50" s="116"/>
      <c r="W50" s="117"/>
    </row>
    <row r="51" spans="1:23" ht="12.75" customHeight="1" thickBot="1">
      <c r="A51" s="174"/>
      <c r="B51" s="277"/>
      <c r="C51" s="28">
        <v>12</v>
      </c>
      <c r="D51" s="45">
        <v>19</v>
      </c>
      <c r="E51" s="57">
        <f t="shared" si="1"/>
        <v>31</v>
      </c>
      <c r="F51" s="50">
        <f t="shared" si="2"/>
        <v>13</v>
      </c>
      <c r="G51" s="27">
        <v>4</v>
      </c>
      <c r="H51" s="27">
        <v>1</v>
      </c>
      <c r="I51" s="27">
        <v>8</v>
      </c>
      <c r="J51" s="27">
        <v>13</v>
      </c>
      <c r="K51" s="45"/>
      <c r="L51" s="57">
        <f>F51+J51</f>
        <v>26</v>
      </c>
      <c r="M51" s="59">
        <v>15</v>
      </c>
      <c r="N51" s="27">
        <v>9</v>
      </c>
      <c r="O51" s="45">
        <v>2</v>
      </c>
      <c r="P51" s="61">
        <f>E51-L51</f>
        <v>5</v>
      </c>
      <c r="Q51" s="59">
        <v>26</v>
      </c>
      <c r="R51" s="27"/>
      <c r="S51" s="27"/>
      <c r="T51" s="27">
        <v>28</v>
      </c>
      <c r="U51" s="40">
        <v>35</v>
      </c>
      <c r="V51" s="40"/>
      <c r="W51" s="41"/>
    </row>
    <row r="52" spans="1:23" ht="12.75" customHeight="1">
      <c r="A52" s="172" t="s">
        <v>42</v>
      </c>
      <c r="B52" s="275" t="s">
        <v>132</v>
      </c>
      <c r="C52" s="106"/>
      <c r="D52" s="107"/>
      <c r="E52" s="54">
        <f t="shared" si="1"/>
        <v>0</v>
      </c>
      <c r="F52" s="46">
        <f t="shared" si="2"/>
        <v>0</v>
      </c>
      <c r="G52" s="110"/>
      <c r="H52" s="110"/>
      <c r="I52" s="110"/>
      <c r="J52" s="110"/>
      <c r="K52" s="107"/>
      <c r="L52" s="54"/>
      <c r="M52" s="112"/>
      <c r="N52" s="110"/>
      <c r="O52" s="107"/>
      <c r="P52" s="54"/>
      <c r="Q52" s="112"/>
      <c r="R52" s="110"/>
      <c r="S52" s="110"/>
      <c r="T52" s="110"/>
      <c r="U52" s="114"/>
      <c r="V52" s="114"/>
      <c r="W52" s="115"/>
    </row>
    <row r="53" spans="1:23" ht="12.75" customHeight="1">
      <c r="A53" s="173"/>
      <c r="B53" s="276"/>
      <c r="C53" s="108"/>
      <c r="D53" s="109"/>
      <c r="E53" s="55">
        <f t="shared" si="1"/>
        <v>0</v>
      </c>
      <c r="F53" s="47">
        <f t="shared" si="2"/>
        <v>0</v>
      </c>
      <c r="G53" s="111"/>
      <c r="H53" s="111"/>
      <c r="I53" s="111"/>
      <c r="J53" s="111"/>
      <c r="K53" s="109"/>
      <c r="L53" s="55"/>
      <c r="M53" s="113"/>
      <c r="N53" s="111"/>
      <c r="O53" s="109"/>
      <c r="P53" s="55"/>
      <c r="Q53" s="113"/>
      <c r="R53" s="111"/>
      <c r="S53" s="111"/>
      <c r="T53" s="111"/>
      <c r="U53" s="116"/>
      <c r="V53" s="116"/>
      <c r="W53" s="117"/>
    </row>
    <row r="54" spans="1:23" ht="12.75" customHeight="1" thickBot="1">
      <c r="A54" s="174"/>
      <c r="B54" s="277"/>
      <c r="C54" s="25"/>
      <c r="D54" s="44">
        <v>102</v>
      </c>
      <c r="E54" s="53">
        <f t="shared" si="1"/>
        <v>102</v>
      </c>
      <c r="F54" s="48">
        <f t="shared" si="2"/>
        <v>102</v>
      </c>
      <c r="G54" s="26">
        <v>75</v>
      </c>
      <c r="H54" s="26">
        <v>1</v>
      </c>
      <c r="I54" s="26">
        <v>26</v>
      </c>
      <c r="J54" s="26"/>
      <c r="K54" s="44"/>
      <c r="L54" s="53">
        <f>F54+J54</f>
        <v>102</v>
      </c>
      <c r="M54" s="58">
        <v>102</v>
      </c>
      <c r="N54" s="26"/>
      <c r="O54" s="44"/>
      <c r="P54" s="60">
        <f>E54-L54</f>
        <v>0</v>
      </c>
      <c r="Q54" s="58">
        <v>102</v>
      </c>
      <c r="R54" s="26"/>
      <c r="S54" s="26"/>
      <c r="T54" s="26"/>
      <c r="U54" s="36">
        <v>1</v>
      </c>
      <c r="V54" s="36">
        <v>1</v>
      </c>
      <c r="W54" s="37"/>
    </row>
    <row r="55" spans="1:23" ht="12.75" customHeight="1">
      <c r="A55" s="169" t="s">
        <v>43</v>
      </c>
      <c r="B55" s="275" t="s">
        <v>133</v>
      </c>
      <c r="C55" s="120"/>
      <c r="D55" s="121"/>
      <c r="E55" s="56">
        <f t="shared" si="1"/>
        <v>0</v>
      </c>
      <c r="F55" s="49">
        <f t="shared" si="2"/>
        <v>0</v>
      </c>
      <c r="G55" s="122"/>
      <c r="H55" s="122"/>
      <c r="I55" s="122"/>
      <c r="J55" s="122"/>
      <c r="K55" s="121"/>
      <c r="L55" s="56"/>
      <c r="M55" s="123"/>
      <c r="N55" s="122"/>
      <c r="O55" s="121"/>
      <c r="P55" s="56"/>
      <c r="Q55" s="123"/>
      <c r="R55" s="122"/>
      <c r="S55" s="122"/>
      <c r="T55" s="122"/>
      <c r="U55" s="129"/>
      <c r="V55" s="129"/>
      <c r="W55" s="130"/>
    </row>
    <row r="56" spans="1:23" ht="12.75" customHeight="1">
      <c r="A56" s="170"/>
      <c r="B56" s="276"/>
      <c r="C56" s="108"/>
      <c r="D56" s="109"/>
      <c r="E56" s="55">
        <f t="shared" si="1"/>
        <v>0</v>
      </c>
      <c r="F56" s="47">
        <f t="shared" si="2"/>
        <v>0</v>
      </c>
      <c r="G56" s="111"/>
      <c r="H56" s="111"/>
      <c r="I56" s="111"/>
      <c r="J56" s="111"/>
      <c r="K56" s="109"/>
      <c r="L56" s="55"/>
      <c r="M56" s="113"/>
      <c r="N56" s="111"/>
      <c r="O56" s="109"/>
      <c r="P56" s="55"/>
      <c r="Q56" s="113"/>
      <c r="R56" s="111"/>
      <c r="S56" s="111"/>
      <c r="T56" s="111"/>
      <c r="U56" s="116"/>
      <c r="V56" s="116"/>
      <c r="W56" s="117"/>
    </row>
    <row r="57" spans="1:23" ht="12.75" customHeight="1" thickBot="1">
      <c r="A57" s="171"/>
      <c r="B57" s="277"/>
      <c r="C57" s="28">
        <v>6</v>
      </c>
      <c r="D57" s="45">
        <v>119</v>
      </c>
      <c r="E57" s="57">
        <f t="shared" si="1"/>
        <v>125</v>
      </c>
      <c r="F57" s="50">
        <f t="shared" si="2"/>
        <v>101</v>
      </c>
      <c r="G57" s="27">
        <v>28</v>
      </c>
      <c r="H57" s="27">
        <v>2</v>
      </c>
      <c r="I57" s="27">
        <v>71</v>
      </c>
      <c r="J57" s="27">
        <v>3</v>
      </c>
      <c r="K57" s="45"/>
      <c r="L57" s="57">
        <f>F57+J57</f>
        <v>104</v>
      </c>
      <c r="M57" s="59">
        <v>65</v>
      </c>
      <c r="N57" s="27">
        <v>39</v>
      </c>
      <c r="O57" s="45"/>
      <c r="P57" s="61">
        <f>E57-L57</f>
        <v>21</v>
      </c>
      <c r="Q57" s="59">
        <v>104</v>
      </c>
      <c r="R57" s="27"/>
      <c r="S57" s="27"/>
      <c r="T57" s="27"/>
      <c r="U57" s="40"/>
      <c r="V57" s="40"/>
      <c r="W57" s="41"/>
    </row>
    <row r="58" spans="1:23" ht="12.75" customHeight="1">
      <c r="A58" s="172" t="s">
        <v>51</v>
      </c>
      <c r="B58" s="275" t="s">
        <v>134</v>
      </c>
      <c r="C58" s="106"/>
      <c r="D58" s="107"/>
      <c r="E58" s="54"/>
      <c r="F58" s="46"/>
      <c r="G58" s="110"/>
      <c r="H58" s="110"/>
      <c r="I58" s="110"/>
      <c r="J58" s="110"/>
      <c r="K58" s="107"/>
      <c r="L58" s="54"/>
      <c r="M58" s="112"/>
      <c r="N58" s="110"/>
      <c r="O58" s="107"/>
      <c r="P58" s="54"/>
      <c r="Q58" s="112"/>
      <c r="R58" s="110"/>
      <c r="S58" s="110"/>
      <c r="T58" s="110"/>
      <c r="U58" s="114"/>
      <c r="V58" s="114"/>
      <c r="W58" s="115"/>
    </row>
    <row r="59" spans="1:23" ht="12.75" customHeight="1">
      <c r="A59" s="173"/>
      <c r="B59" s="276"/>
      <c r="C59" s="108"/>
      <c r="D59" s="109"/>
      <c r="E59" s="55"/>
      <c r="F59" s="47"/>
      <c r="G59" s="111"/>
      <c r="H59" s="111"/>
      <c r="I59" s="111"/>
      <c r="J59" s="111"/>
      <c r="K59" s="109"/>
      <c r="L59" s="55"/>
      <c r="M59" s="113"/>
      <c r="N59" s="111"/>
      <c r="O59" s="109"/>
      <c r="P59" s="55"/>
      <c r="Q59" s="113"/>
      <c r="R59" s="111"/>
      <c r="S59" s="111"/>
      <c r="T59" s="111"/>
      <c r="U59" s="116"/>
      <c r="V59" s="116"/>
      <c r="W59" s="117"/>
    </row>
    <row r="60" spans="1:23" ht="12.75" customHeight="1" thickBot="1">
      <c r="A60" s="174"/>
      <c r="B60" s="277"/>
      <c r="C60" s="25">
        <v>6</v>
      </c>
      <c r="D60" s="44">
        <v>118</v>
      </c>
      <c r="E60" s="53">
        <f t="shared" si="1"/>
        <v>124</v>
      </c>
      <c r="F60" s="48">
        <f t="shared" si="2"/>
        <v>101</v>
      </c>
      <c r="G60" s="26">
        <v>28</v>
      </c>
      <c r="H60" s="26">
        <v>2</v>
      </c>
      <c r="I60" s="26">
        <v>71</v>
      </c>
      <c r="J60" s="26">
        <v>2</v>
      </c>
      <c r="K60" s="44"/>
      <c r="L60" s="53">
        <f>F60+J60</f>
        <v>103</v>
      </c>
      <c r="M60" s="58">
        <v>65</v>
      </c>
      <c r="N60" s="26">
        <v>38</v>
      </c>
      <c r="O60" s="44"/>
      <c r="P60" s="60">
        <f>E60-L60</f>
        <v>21</v>
      </c>
      <c r="Q60" s="58">
        <v>103</v>
      </c>
      <c r="R60" s="26"/>
      <c r="S60" s="26"/>
      <c r="T60" s="26"/>
      <c r="U60" s="36"/>
      <c r="V60" s="36"/>
      <c r="W60" s="37"/>
    </row>
    <row r="61" spans="1:23" ht="12.75" customHeight="1">
      <c r="A61" s="169" t="s">
        <v>62</v>
      </c>
      <c r="B61" s="275" t="s">
        <v>135</v>
      </c>
      <c r="C61" s="106"/>
      <c r="D61" s="107"/>
      <c r="E61" s="54"/>
      <c r="F61" s="46"/>
      <c r="G61" s="110"/>
      <c r="H61" s="110"/>
      <c r="I61" s="110"/>
      <c r="J61" s="110"/>
      <c r="K61" s="107"/>
      <c r="L61" s="54"/>
      <c r="M61" s="112"/>
      <c r="N61" s="110"/>
      <c r="O61" s="107"/>
      <c r="P61" s="54"/>
      <c r="Q61" s="112"/>
      <c r="R61" s="110"/>
      <c r="S61" s="110"/>
      <c r="T61" s="110"/>
      <c r="U61" s="134"/>
      <c r="V61" s="134"/>
      <c r="W61" s="135"/>
    </row>
    <row r="62" spans="1:23" ht="12.75" customHeight="1">
      <c r="A62" s="170"/>
      <c r="B62" s="276"/>
      <c r="C62" s="131"/>
      <c r="D62" s="132"/>
      <c r="E62" s="55"/>
      <c r="F62" s="47"/>
      <c r="G62" s="133"/>
      <c r="H62" s="133"/>
      <c r="I62" s="133"/>
      <c r="J62" s="133"/>
      <c r="K62" s="132"/>
      <c r="L62" s="55"/>
      <c r="M62" s="47"/>
      <c r="N62" s="133"/>
      <c r="O62" s="132"/>
      <c r="P62" s="55"/>
      <c r="Q62" s="47"/>
      <c r="R62" s="133"/>
      <c r="S62" s="133"/>
      <c r="T62" s="133"/>
      <c r="U62" s="136"/>
      <c r="V62" s="136"/>
      <c r="W62" s="137"/>
    </row>
    <row r="63" spans="1:23" ht="12.75" customHeight="1" thickBot="1">
      <c r="A63" s="171"/>
      <c r="B63" s="277"/>
      <c r="C63" s="22">
        <f>C12+C57</f>
        <v>41</v>
      </c>
      <c r="D63" s="43">
        <f aca="true" t="shared" si="3" ref="D63:W63">D12+D57</f>
        <v>294</v>
      </c>
      <c r="E63" s="53">
        <f t="shared" si="3"/>
        <v>335</v>
      </c>
      <c r="F63" s="48">
        <f t="shared" si="3"/>
        <v>247</v>
      </c>
      <c r="G63" s="23">
        <f t="shared" si="3"/>
        <v>122</v>
      </c>
      <c r="H63" s="23">
        <f t="shared" si="3"/>
        <v>5</v>
      </c>
      <c r="I63" s="23">
        <f t="shared" si="3"/>
        <v>120</v>
      </c>
      <c r="J63" s="23">
        <f t="shared" si="3"/>
        <v>26</v>
      </c>
      <c r="K63" s="43">
        <f t="shared" si="3"/>
        <v>1</v>
      </c>
      <c r="L63" s="53">
        <f t="shared" si="3"/>
        <v>273</v>
      </c>
      <c r="M63" s="48">
        <f t="shared" si="3"/>
        <v>193</v>
      </c>
      <c r="N63" s="23">
        <f t="shared" si="3"/>
        <v>63</v>
      </c>
      <c r="O63" s="43">
        <f t="shared" si="3"/>
        <v>17</v>
      </c>
      <c r="P63" s="53">
        <f t="shared" si="3"/>
        <v>62</v>
      </c>
      <c r="Q63" s="48">
        <f t="shared" si="3"/>
        <v>273</v>
      </c>
      <c r="R63" s="23">
        <f t="shared" si="3"/>
        <v>0</v>
      </c>
      <c r="S63" s="23">
        <f t="shared" si="3"/>
        <v>0</v>
      </c>
      <c r="T63" s="23">
        <f t="shared" si="3"/>
        <v>46</v>
      </c>
      <c r="U63" s="23">
        <f t="shared" si="3"/>
        <v>46</v>
      </c>
      <c r="V63" s="23">
        <f t="shared" si="3"/>
        <v>6</v>
      </c>
      <c r="W63" s="24">
        <f t="shared" si="3"/>
        <v>0</v>
      </c>
    </row>
    <row r="64" spans="1:23" ht="12.75" customHeight="1">
      <c r="A64" s="167" t="s">
        <v>63</v>
      </c>
      <c r="B64" s="275" t="s">
        <v>136</v>
      </c>
      <c r="C64" s="32"/>
      <c r="D64" s="29"/>
      <c r="E64" s="51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1:23" ht="12.75" customHeight="1" thickBot="1">
      <c r="A65" s="168"/>
      <c r="B65" s="276"/>
      <c r="C65" s="32"/>
      <c r="D65" s="29"/>
      <c r="E65" s="52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ht="12.75" customHeight="1" thickBot="1">
      <c r="A66" s="149"/>
      <c r="B66" s="277"/>
      <c r="C66" s="32"/>
      <c r="D66" s="29"/>
      <c r="E66" s="138">
        <v>7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ht="12.75" customHeight="1">
      <c r="A67" s="167" t="s">
        <v>64</v>
      </c>
      <c r="B67" s="275" t="s">
        <v>137</v>
      </c>
      <c r="C67" s="30"/>
      <c r="D67" s="31"/>
      <c r="E67" s="51"/>
      <c r="F67" s="31"/>
      <c r="G67" s="31"/>
      <c r="H67" s="31"/>
      <c r="I67" s="31"/>
      <c r="J67" s="31"/>
      <c r="K67" s="31"/>
      <c r="L67" s="51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ht="12.75" customHeight="1">
      <c r="A68" s="168"/>
      <c r="B68" s="276"/>
      <c r="C68" s="32"/>
      <c r="D68" s="29"/>
      <c r="E68" s="52"/>
      <c r="F68" s="29"/>
      <c r="G68" s="29"/>
      <c r="H68" s="29"/>
      <c r="I68" s="29"/>
      <c r="J68" s="29"/>
      <c r="K68" s="29"/>
      <c r="L68" s="52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ht="12.75" customHeight="1" thickBot="1">
      <c r="A69" s="149"/>
      <c r="B69" s="277"/>
      <c r="C69" s="33"/>
      <c r="D69" s="34"/>
      <c r="E69" s="35">
        <f>IF(E66&lt;&gt;0,E63/L1/E66,0)</f>
        <v>7.976190476190476</v>
      </c>
      <c r="F69" s="34"/>
      <c r="G69" s="34"/>
      <c r="H69" s="34"/>
      <c r="I69" s="34"/>
      <c r="J69" s="34"/>
      <c r="K69" s="34"/>
      <c r="L69" s="35">
        <f>IF(E66&lt;&gt;0,L63/L1/E66,0)</f>
        <v>6.5</v>
      </c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ht="12.75" customHeight="1">
      <c r="A70" s="92"/>
      <c r="B70" s="92"/>
      <c r="C70" s="29"/>
      <c r="D70" s="29"/>
      <c r="E70" s="93"/>
      <c r="F70" s="29"/>
      <c r="G70" s="29"/>
      <c r="H70" s="29"/>
      <c r="I70" s="29"/>
      <c r="J70" s="29"/>
      <c r="K70" s="29"/>
      <c r="L70" s="93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ht="12.75" customHeight="1" thickBot="1">
      <c r="A71" s="92"/>
      <c r="B71" s="92"/>
      <c r="C71" s="29"/>
      <c r="D71" s="29"/>
      <c r="E71" s="93"/>
      <c r="F71" s="29"/>
      <c r="G71" s="29"/>
      <c r="H71" s="29"/>
      <c r="I71" s="29"/>
      <c r="J71" s="29"/>
      <c r="K71" s="29"/>
      <c r="L71" s="93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ht="12.75" customHeight="1">
      <c r="A72" s="156" t="s">
        <v>109</v>
      </c>
      <c r="B72" s="142"/>
      <c r="C72" s="162" t="s">
        <v>110</v>
      </c>
      <c r="D72" s="163"/>
      <c r="E72" s="164"/>
      <c r="F72" s="159" t="s">
        <v>111</v>
      </c>
      <c r="G72" s="160"/>
      <c r="H72" s="161"/>
      <c r="I72" s="159" t="s">
        <v>112</v>
      </c>
      <c r="J72" s="160"/>
      <c r="K72" s="161"/>
      <c r="L72" s="93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ht="46.5" customHeight="1">
      <c r="A73" s="157"/>
      <c r="B73" s="165" t="s">
        <v>138</v>
      </c>
      <c r="C73" s="96" t="s">
        <v>6</v>
      </c>
      <c r="D73" s="95" t="s">
        <v>108</v>
      </c>
      <c r="E73" s="97" t="s">
        <v>17</v>
      </c>
      <c r="F73" s="96" t="s">
        <v>6</v>
      </c>
      <c r="G73" s="95" t="s">
        <v>108</v>
      </c>
      <c r="H73" s="98" t="s">
        <v>17</v>
      </c>
      <c r="I73" s="96" t="s">
        <v>6</v>
      </c>
      <c r="J73" s="95" t="s">
        <v>108</v>
      </c>
      <c r="K73" s="98" t="s">
        <v>17</v>
      </c>
      <c r="L73" s="93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ht="11.25" customHeight="1">
      <c r="A74" s="157"/>
      <c r="B74" s="165"/>
      <c r="C74" s="99" t="s">
        <v>54</v>
      </c>
      <c r="D74" s="100" t="s">
        <v>55</v>
      </c>
      <c r="E74" s="101" t="s">
        <v>57</v>
      </c>
      <c r="F74" s="139"/>
      <c r="G74" s="140"/>
      <c r="H74" s="141"/>
      <c r="I74" s="139"/>
      <c r="J74" s="140"/>
      <c r="K74" s="141"/>
      <c r="L74" s="93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23" ht="18.75" customHeight="1" thickBot="1">
      <c r="A75" s="158"/>
      <c r="B75" s="166"/>
      <c r="C75" s="145">
        <v>46</v>
      </c>
      <c r="D75" s="146">
        <v>6</v>
      </c>
      <c r="E75" s="147">
        <v>0</v>
      </c>
      <c r="F75" s="145">
        <v>32</v>
      </c>
      <c r="G75" s="146">
        <v>1</v>
      </c>
      <c r="H75" s="148">
        <v>0</v>
      </c>
      <c r="I75" s="145">
        <v>14</v>
      </c>
      <c r="J75" s="146">
        <v>5</v>
      </c>
      <c r="K75" s="148"/>
      <c r="L75" s="93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ht="12.75" customHeight="1">
      <c r="A76" s="92"/>
      <c r="B76" s="92"/>
      <c r="C76" s="29"/>
      <c r="D76" s="29"/>
      <c r="E76" s="93"/>
      <c r="F76" s="29"/>
      <c r="G76" s="29"/>
      <c r="H76" s="29"/>
      <c r="I76" s="29"/>
      <c r="J76" s="29"/>
      <c r="K76" s="29"/>
      <c r="L76" s="93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ht="12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94"/>
      <c r="M77" s="12"/>
      <c r="N77" s="12"/>
      <c r="O77" s="12"/>
      <c r="P77" s="12"/>
      <c r="Q77" s="12"/>
      <c r="R77" s="12"/>
      <c r="S77" s="12"/>
      <c r="T77" s="12"/>
      <c r="U77" s="11"/>
      <c r="V77" s="11"/>
      <c r="W77" s="11"/>
    </row>
    <row r="78" spans="1:23" ht="12.75" customHeight="1">
      <c r="A78" s="13" t="s">
        <v>143</v>
      </c>
      <c r="B78" s="13"/>
      <c r="C78" s="13"/>
      <c r="D78" s="13"/>
      <c r="E78" s="14" t="s">
        <v>4</v>
      </c>
      <c r="F78" s="14"/>
      <c r="G78" s="14"/>
      <c r="H78" s="14"/>
      <c r="I78" s="14"/>
      <c r="J78" s="12"/>
      <c r="K78" s="15" t="s">
        <v>3</v>
      </c>
      <c r="L78" s="12"/>
      <c r="M78" s="12"/>
      <c r="N78" s="12"/>
      <c r="O78" s="12"/>
      <c r="P78" s="11"/>
      <c r="Q78" s="11"/>
      <c r="R78" s="11"/>
      <c r="S78" s="11"/>
      <c r="T78" s="11"/>
      <c r="U78" s="11"/>
      <c r="V78" s="11"/>
      <c r="W78" s="11"/>
    </row>
    <row r="79" spans="1:23" ht="12.75" customHeight="1">
      <c r="A79" s="15"/>
      <c r="B79" s="15"/>
      <c r="C79" s="12"/>
      <c r="D79" s="12"/>
      <c r="E79" s="11"/>
      <c r="F79" s="11"/>
      <c r="G79" s="11"/>
      <c r="H79" s="11"/>
      <c r="I79" s="11"/>
      <c r="J79" s="12"/>
      <c r="K79" s="12"/>
      <c r="L79" s="12"/>
      <c r="M79" s="12"/>
      <c r="N79" s="12"/>
      <c r="O79" s="12"/>
      <c r="P79" s="11"/>
      <c r="Q79" s="11"/>
      <c r="R79" s="11"/>
      <c r="S79" s="11"/>
      <c r="T79" s="11"/>
      <c r="U79" s="11"/>
      <c r="V79" s="11"/>
      <c r="W79" s="11"/>
    </row>
    <row r="80" spans="1:23" ht="12.75" customHeight="1">
      <c r="A80" s="16" t="s">
        <v>5</v>
      </c>
      <c r="B80" s="16"/>
      <c r="C80" s="12"/>
      <c r="D80" s="12"/>
      <c r="E80" s="11"/>
      <c r="F80" s="11"/>
      <c r="G80" s="11"/>
      <c r="H80" s="11"/>
      <c r="I80" s="11"/>
      <c r="J80" s="12"/>
      <c r="K80" s="12"/>
      <c r="L80" s="12"/>
      <c r="M80" s="12"/>
      <c r="N80" s="12"/>
      <c r="O80" s="12" t="s">
        <v>1</v>
      </c>
      <c r="P80" s="11"/>
      <c r="Q80" s="11"/>
      <c r="R80" s="11"/>
      <c r="S80" s="11"/>
      <c r="T80" s="11"/>
      <c r="U80" s="11"/>
      <c r="V80" s="11"/>
      <c r="W80" s="11"/>
    </row>
    <row r="81" spans="1:23" ht="12.75" customHeight="1">
      <c r="A81" s="15"/>
      <c r="B81" s="15"/>
      <c r="C81" s="12"/>
      <c r="D81" s="12"/>
      <c r="E81" s="11"/>
      <c r="F81" s="11"/>
      <c r="G81" s="11"/>
      <c r="H81" s="11"/>
      <c r="I81" s="11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1"/>
      <c r="V81" s="11"/>
      <c r="W81" s="11"/>
    </row>
    <row r="82" spans="1:23" ht="12.75" customHeight="1">
      <c r="A82" s="15" t="s">
        <v>141</v>
      </c>
      <c r="B82" s="15"/>
      <c r="C82" s="12"/>
      <c r="D82" s="12"/>
      <c r="E82" s="11"/>
      <c r="F82" s="11"/>
      <c r="G82" s="11"/>
      <c r="H82" s="11"/>
      <c r="I82" s="11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1"/>
      <c r="V82" s="11"/>
      <c r="W82" s="11"/>
    </row>
    <row r="83" spans="1:23" ht="12.75" customHeight="1">
      <c r="A83" s="15"/>
      <c r="B83" s="15"/>
      <c r="C83" s="12"/>
      <c r="D83" s="12"/>
      <c r="E83" s="11"/>
      <c r="F83" s="11"/>
      <c r="G83" s="11"/>
      <c r="H83" s="11"/>
      <c r="I83" s="11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1"/>
      <c r="V83" s="11"/>
      <c r="W83" s="11"/>
    </row>
    <row r="84" spans="1:23" ht="12.75" customHeight="1">
      <c r="A84" s="15"/>
      <c r="B84" s="15"/>
      <c r="C84" s="12"/>
      <c r="D84" s="12"/>
      <c r="E84" s="11"/>
      <c r="F84" s="11"/>
      <c r="G84" s="11"/>
      <c r="H84" s="11"/>
      <c r="I84" s="11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1"/>
      <c r="V84" s="11"/>
      <c r="W84" s="11"/>
    </row>
    <row r="85" spans="1:23" ht="12.75" customHeight="1">
      <c r="A85" s="15" t="s">
        <v>142</v>
      </c>
      <c r="B85" s="15"/>
      <c r="C85" s="12"/>
      <c r="D85" s="12"/>
      <c r="E85" s="11"/>
      <c r="F85" s="11"/>
      <c r="G85" s="11"/>
      <c r="H85" s="11"/>
      <c r="I85" s="11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1"/>
      <c r="V85" s="11"/>
      <c r="W85" s="11"/>
    </row>
    <row r="86" spans="1:23" ht="12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1"/>
      <c r="V86" s="11"/>
      <c r="W86" s="11"/>
    </row>
    <row r="87" spans="1:23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</sheetData>
  <sheetProtection password="D259" sheet="1" objects="1" scenarios="1"/>
  <mergeCells count="77">
    <mergeCell ref="A1:I1"/>
    <mergeCell ref="B61:B63"/>
    <mergeCell ref="B64:B66"/>
    <mergeCell ref="B67:B69"/>
    <mergeCell ref="B37:B39"/>
    <mergeCell ref="B40:B42"/>
    <mergeCell ref="B43:B45"/>
    <mergeCell ref="B46:B48"/>
    <mergeCell ref="B25:B27"/>
    <mergeCell ref="B28:B30"/>
    <mergeCell ref="B49:B51"/>
    <mergeCell ref="B52:B54"/>
    <mergeCell ref="B55:B57"/>
    <mergeCell ref="B58:B60"/>
    <mergeCell ref="B31:B33"/>
    <mergeCell ref="B34:B36"/>
    <mergeCell ref="B13:B15"/>
    <mergeCell ref="B16:B18"/>
    <mergeCell ref="B19:B21"/>
    <mergeCell ref="B22:B24"/>
    <mergeCell ref="V5:V8"/>
    <mergeCell ref="U3:W4"/>
    <mergeCell ref="W5:W8"/>
    <mergeCell ref="P3:P8"/>
    <mergeCell ref="T3:T8"/>
    <mergeCell ref="U5:U8"/>
    <mergeCell ref="R6:R8"/>
    <mergeCell ref="S6:S8"/>
    <mergeCell ref="Q3:S5"/>
    <mergeCell ref="Q6:Q8"/>
    <mergeCell ref="A49:A51"/>
    <mergeCell ref="D3:D8"/>
    <mergeCell ref="A52:A54"/>
    <mergeCell ref="A31:A33"/>
    <mergeCell ref="A34:A36"/>
    <mergeCell ref="A46:A48"/>
    <mergeCell ref="A40:A42"/>
    <mergeCell ref="A13:A15"/>
    <mergeCell ref="A16:A18"/>
    <mergeCell ref="A28:A30"/>
    <mergeCell ref="A10:A12"/>
    <mergeCell ref="A3:B8"/>
    <mergeCell ref="B10:B12"/>
    <mergeCell ref="M5:M8"/>
    <mergeCell ref="F5:F8"/>
    <mergeCell ref="C3:C8"/>
    <mergeCell ref="J5:J8"/>
    <mergeCell ref="L3:L8"/>
    <mergeCell ref="G5:I5"/>
    <mergeCell ref="G6:G8"/>
    <mergeCell ref="A37:A39"/>
    <mergeCell ref="A43:A45"/>
    <mergeCell ref="A19:A21"/>
    <mergeCell ref="A22:A24"/>
    <mergeCell ref="A25:A27"/>
    <mergeCell ref="M3:O4"/>
    <mergeCell ref="F3:K3"/>
    <mergeCell ref="C2:J2"/>
    <mergeCell ref="E3:E8"/>
    <mergeCell ref="N5:N8"/>
    <mergeCell ref="H6:H8"/>
    <mergeCell ref="I6:I8"/>
    <mergeCell ref="A64:A66"/>
    <mergeCell ref="A67:A69"/>
    <mergeCell ref="N1:R1"/>
    <mergeCell ref="A55:A57"/>
    <mergeCell ref="A61:A63"/>
    <mergeCell ref="A58:A60"/>
    <mergeCell ref="K6:K8"/>
    <mergeCell ref="J4:K4"/>
    <mergeCell ref="O5:O8"/>
    <mergeCell ref="F4:I4"/>
    <mergeCell ref="A72:A75"/>
    <mergeCell ref="F72:H72"/>
    <mergeCell ref="I72:K72"/>
    <mergeCell ref="C72:E72"/>
    <mergeCell ref="B73:B75"/>
  </mergeCells>
  <printOptions horizontalCentered="1" verticalCentered="1"/>
  <pageMargins left="0" right="0" top="0" bottom="0" header="0" footer="0"/>
  <pageSetup horizontalDpi="600" verticalDpi="600" orientation="landscape" paperSize="9" scale="82" r:id="rId1"/>
  <rowBreaks count="1" manualBreakCount="1">
    <brk id="4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RTrendafilova</dc:creator>
  <cp:keywords/>
  <dc:description/>
  <cp:lastModifiedBy>e_lazarova</cp:lastModifiedBy>
  <cp:lastPrinted>2008-07-29T10:05:21Z</cp:lastPrinted>
  <dcterms:created xsi:type="dcterms:W3CDTF">2008-05-26T09:41:47Z</dcterms:created>
  <dcterms:modified xsi:type="dcterms:W3CDTF">2008-07-29T10:06:31Z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